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Users/mattbeer/Library/CloudStorage/Box-Box/CAT/03 Global Aggregation/04_Global_Updates/2025/Updates History/"/>
    </mc:Choice>
  </mc:AlternateContent>
  <xr:revisionPtr revIDLastSave="0" documentId="13_ncr:1_{7481E663-2EEB-0049-8946-5AFDA43B83AB}" xr6:coauthVersionLast="47" xr6:coauthVersionMax="47" xr10:uidLastSave="{00000000-0000-0000-0000-000000000000}"/>
  <bookViews>
    <workbookView xWindow="-1020" yWindow="-23320" windowWidth="30840" windowHeight="20700" xr2:uid="{56258B5D-ED4F-D946-9CEA-A91C62FF6D46}"/>
  </bookViews>
  <sheets>
    <sheet name="Info" sheetId="2" r:id="rId1"/>
    <sheet name="TempHistory-ProgressSinceParis" sheetId="3" r:id="rId2"/>
    <sheet name="History-ByScenario-Narrative" sheetId="4" r:id="rId3"/>
  </sheets>
  <definedNames>
    <definedName name="keys">#REF!</definedName>
    <definedName name="raw_data">#REF!</definedName>
    <definedName name="yea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B13" i="4"/>
  <c r="C36" i="4"/>
  <c r="C35" i="4"/>
  <c r="C34" i="4"/>
  <c r="C31" i="4"/>
  <c r="C33" i="4" s="1"/>
  <c r="C25" i="4"/>
  <c r="C37" i="4" s="1"/>
  <c r="C24" i="4"/>
  <c r="C21" i="4"/>
  <c r="D7" i="3" l="1"/>
  <c r="C33" i="3"/>
  <c r="M31" i="3"/>
  <c r="K31" i="3"/>
  <c r="M30" i="3"/>
  <c r="L30" i="3"/>
  <c r="P30" i="3" s="1"/>
  <c r="K30" i="3"/>
  <c r="E30" i="3"/>
  <c r="M29" i="3"/>
  <c r="K29" i="3"/>
  <c r="M28" i="3"/>
  <c r="J28" i="3"/>
  <c r="M27" i="3"/>
  <c r="K27" i="3"/>
  <c r="J27" i="3"/>
  <c r="E27" i="3"/>
  <c r="M26" i="3"/>
  <c r="K26" i="3"/>
  <c r="J26" i="3"/>
  <c r="E28" i="3"/>
  <c r="L27" i="3"/>
  <c r="E26" i="3"/>
  <c r="P27" i="3" l="1"/>
  <c r="L26" i="3"/>
  <c r="P26" i="3" s="1"/>
  <c r="K28" i="3"/>
  <c r="L28" i="3"/>
  <c r="P28" i="3" s="1"/>
  <c r="E29" i="3"/>
  <c r="E31" i="3"/>
  <c r="L29" i="3"/>
  <c r="P29" i="3" s="1"/>
  <c r="L31" i="3"/>
  <c r="P31" i="3" s="1"/>
</calcChain>
</file>

<file path=xl/sharedStrings.xml><?xml version="1.0" encoding="utf-8"?>
<sst xmlns="http://schemas.openxmlformats.org/spreadsheetml/2006/main" count="729" uniqueCount="93">
  <si>
    <t>Temperatures Unit</t>
  </si>
  <si>
    <t>°C about pre-industrial levels</t>
  </si>
  <si>
    <t xml:space="preserve">Emissions unit: </t>
  </si>
  <si>
    <t>GtCO2eq</t>
  </si>
  <si>
    <t>Date Published:</t>
  </si>
  <si>
    <t>Table of contents</t>
  </si>
  <si>
    <t>Explanation</t>
  </si>
  <si>
    <t>Link to the corresponding CAT website pages</t>
  </si>
  <si>
    <t>TempHistory-ProgressSinceParis</t>
  </si>
  <si>
    <t>History of CAT thermometer as shown in Progress Since Paris graphic</t>
  </si>
  <si>
    <t>https://climateactiontracker.org/global/historical-progress/</t>
  </si>
  <si>
    <t>(To be published soon)</t>
  </si>
  <si>
    <t>EmissionsBeforeAfterParis</t>
  </si>
  <si>
    <t>Comparison of emissions data from before Paris Agreement to latest estimate</t>
  </si>
  <si>
    <t>Based on annual updates of</t>
  </si>
  <si>
    <t>The CAT Thermometer</t>
  </si>
  <si>
    <t>Projected global temperature increase by 2100</t>
  </si>
  <si>
    <t>https://climateactiontracker.org/global/cat-thermometer/</t>
  </si>
  <si>
    <t>Emissions Gaps</t>
  </si>
  <si>
    <t>Target &amp; implementation gaps to achieving 1.5°C in 2030</t>
  </si>
  <si>
    <t>https://climateactiontracker.org/global/emissions-gaps/</t>
  </si>
  <si>
    <t xml:space="preserve">Global Emissions time series </t>
  </si>
  <si>
    <t>Global emissions to 2100 for CAT scenarios</t>
  </si>
  <si>
    <t>https://climateactiontracker.org/global/emissions-pathways/</t>
  </si>
  <si>
    <t xml:space="preserve">Global Mean Temperature time series </t>
  </si>
  <si>
    <t>Global Mean Temperatures (GMT) to 2100 for CAT scenarios</t>
  </si>
  <si>
    <t>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must not be used for commerical purposes.</t>
  </si>
  <si>
    <t>Climate Action Tracker - History of CAT Global Warming Projections - 2025 update (COP30 Belém, Brazil)</t>
  </si>
  <si>
    <t xml:space="preserve">Copyright © 2025 by Climate Analytics and NewClimate Institute. All rights reserved. </t>
  </si>
  <si>
    <t>CAT scenarios</t>
  </si>
  <si>
    <t xml:space="preserve">Policies &amp; action </t>
  </si>
  <si>
    <t xml:space="preserve">The Policies &amp; action projection represents real world action based on current policies. It tells us: 
•	where emissions are actually heading 
•	whether governments are delivering on their pledges 
•	whether governments are overachieving their (often weak) targets,  and how much these targets could be strengthened. </t>
  </si>
  <si>
    <t>2030 targets only</t>
  </si>
  <si>
    <t xml:space="preserve">The 2030 target only projection represents the impact should all governments meet just their 2030 targets formally submitted to the UN as Nationally Determined Contributions (NDCs).  </t>
  </si>
  <si>
    <t>2030 &amp; 2035 targets only</t>
  </si>
  <si>
    <t xml:space="preserve">The 2030 &amp; 2035 targets only projection represents the impact should all governments meet both their 2030 targets and the 2035 targets formally submitted to the UN as Nationally Determined Contributions (NDCs).  </t>
  </si>
  <si>
    <t>Pledges and Targets</t>
  </si>
  <si>
    <t>The Pledges &amp; targets projection represents the impact should governments achieve all submitted and binding targets they have formally submitted to the UN. More specifically, this scenario:
•	includes all 2030 NDC targets 
•	includes all 2035 NDC targets (once governments submit them)
•	includes all net zero and other longer-term targets contained in submitted LTSs (Long Term Strategies)
•	it excludes any announcements or proposals that haven't been formally submitted to the UN</t>
  </si>
  <si>
    <t>Optimistic scenario (net-zero pledges)</t>
  </si>
  <si>
    <t>The Optimistic scenario projection represents the best case scenario based on each government each meeting all its climate target announcements.  This includes all the pledges and targets submitted to the UN, and all other announcements and proposals a government - or its representatives have made.</t>
  </si>
  <si>
    <t>COP29 Briefing: Progress Since Paris - History of CAT Global Warming Projections</t>
  </si>
  <si>
    <t>climateactiontracker.org</t>
  </si>
  <si>
    <t>Climate Action Tracker: The CAT Thermometer</t>
  </si>
  <si>
    <t xml:space="preserve">Unit: </t>
  </si>
  <si>
    <t xml:space="preserve">Further information: </t>
  </si>
  <si>
    <t>https://climateactiontracker.org</t>
  </si>
  <si>
    <t>Global temperature increase in 2100 (°C )</t>
  </si>
  <si>
    <r>
      <t xml:space="preserve">Policies and action (Combined)
</t>
    </r>
    <r>
      <rPr>
        <sz val="8"/>
        <color rgb="FFFFFFFF"/>
        <rFont val="Calibri"/>
        <family val="2"/>
      </rPr>
      <t>Real world action based on current policies</t>
    </r>
  </si>
  <si>
    <t>Upper bound</t>
  </si>
  <si>
    <t>Median</t>
  </si>
  <si>
    <t>Lower bound</t>
  </si>
  <si>
    <r>
      <t>2030 &amp; 2035 targets only</t>
    </r>
    <r>
      <rPr>
        <sz val="8"/>
        <color theme="0"/>
        <rFont val="Aptos Narrow"/>
        <family val="2"/>
        <scheme val="minor"/>
      </rPr>
      <t xml:space="preserve">
Full implementation of 2030 NDC targets*</t>
    </r>
  </si>
  <si>
    <r>
      <t xml:space="preserve">Pledges and Targets
</t>
    </r>
    <r>
      <rPr>
        <sz val="8"/>
        <color rgb="FF000000"/>
        <rFont val="Calibri"/>
        <family val="2"/>
      </rPr>
      <t>Full implementation of 2030 targets and binding net zero targets</t>
    </r>
  </si>
  <si>
    <r>
      <t xml:space="preserve">Optimistic scenario (net-zero targets)
</t>
    </r>
    <r>
      <rPr>
        <sz val="8"/>
        <color rgb="FF000000"/>
        <rFont val="Calibri"/>
        <family val="2"/>
      </rPr>
      <t>Best case scenario and assumes full implementation of all announced net zero targets</t>
    </r>
  </si>
  <si>
    <t>Changes on Timeseries graph</t>
  </si>
  <si>
    <t>Start Series</t>
  </si>
  <si>
    <t>Start Year</t>
  </si>
  <si>
    <t>Start value</t>
  </si>
  <si>
    <t>End Value</t>
  </si>
  <si>
    <t>End Year</t>
  </si>
  <si>
    <t>End Series</t>
  </si>
  <si>
    <t>Progress made</t>
  </si>
  <si>
    <t>Effect of implemented policies</t>
  </si>
  <si>
    <t>°C</t>
  </si>
  <si>
    <t>Policies &amp; action</t>
  </si>
  <si>
    <t>Effect of long-term targets</t>
  </si>
  <si>
    <t>Pledges &amp; targets</t>
  </si>
  <si>
    <t xml:space="preserve">Effect of additional net zero announcements </t>
  </si>
  <si>
    <t>Optimistic scenario</t>
  </si>
  <si>
    <t>Effect of all Paris pledges &amp; targets</t>
  </si>
  <si>
    <t>Effect of Paris 2030 &amp; 2035 targets only</t>
  </si>
  <si>
    <t>Effect of all Paris pledges &amp; targets + announcements</t>
  </si>
  <si>
    <t>*   If 2030 NDC targets are weaker than projected emissions levels under policies &amp; action, we use levels from policies &amp; action</t>
  </si>
  <si>
    <t>** The Climate Action Tracker is continuously updating and refining its methodology. As a result, the temperature estimates in this figure cannot solely be attributed to target improvements or real-world action; however, the figure does show the overall progression of our estimates.</t>
  </si>
  <si>
    <t xml:space="preserve">CAT temperature assessments throughout the years** (Updated: November 2025) </t>
  </si>
  <si>
    <t xml:space="preserve">Climate Action Tracker: History of global emissions time series </t>
  </si>
  <si>
    <r>
      <t xml:space="preserve">Unit: </t>
    </r>
    <r>
      <rPr>
        <sz val="10"/>
        <color rgb="FF000000"/>
        <rFont val="Calibri"/>
        <family val="2"/>
      </rPr>
      <t>GtCO2e</t>
    </r>
  </si>
  <si>
    <r>
      <t xml:space="preserve">Note: </t>
    </r>
    <r>
      <rPr>
        <sz val="10"/>
        <color rgb="FF000000"/>
        <rFont val="Calibri"/>
        <family val="2"/>
      </rPr>
      <t xml:space="preserve">We include the unrounded values to assist with the preparation of graphics, however if you are reproducing the numerical values, please adhere to the displayed rounded values in the tables. </t>
    </r>
  </si>
  <si>
    <r>
      <t xml:space="preserve">The content provided by this data file is protected by copyright. You are authorised to view, download, print and distribute the copyrighted content from this data file subject to the following condition: Any reproduction, in full or in part, must credit Climate Analytics and NewClimate Institute, include a copyright notice and </t>
    </r>
    <r>
      <rPr>
        <b/>
        <sz val="12"/>
        <color rgb="FF000000"/>
        <rFont val="Calibri"/>
        <family val="2"/>
      </rPr>
      <t>must not be used for commerical purposes.</t>
    </r>
  </si>
  <si>
    <t xml:space="preserve">https://climateactiontracker.org/methodology/ </t>
  </si>
  <si>
    <t>The impact of Paris on real world action</t>
  </si>
  <si>
    <t>GtCO2e</t>
  </si>
  <si>
    <t>Historical</t>
  </si>
  <si>
    <t>High</t>
  </si>
  <si>
    <t>Oct 2015 update</t>
  </si>
  <si>
    <t>Avg</t>
  </si>
  <si>
    <t>Low</t>
  </si>
  <si>
    <t>Nov 2025 update</t>
  </si>
  <si>
    <t>1.5°C compatible</t>
  </si>
  <si>
    <t xml:space="preserve">Median </t>
  </si>
  <si>
    <t>The impact of Paris on promised action</t>
  </si>
  <si>
    <r>
      <t xml:space="preserve">Optimistic scenario </t>
    </r>
    <r>
      <rPr>
        <sz val="14"/>
        <color theme="0"/>
        <rFont val="Calibri"/>
        <family val="2"/>
      </rPr>
      <t>(net-zero pledges)</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</si>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</sst>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mm\-yy"/>
    <numFmt numFmtId="165" formatCode="0.0"/>
    <numFmt numFmtId="166" formatCode="d\-mmm\-yyyy"/>
    <numFmt numFmtId="167" formatCode="mmm\ yyyy"/>
    <numFmt numFmtId="168" formatCode="0.000"/>
  </numFmts>
  <fonts count="72" x14ac:knownFonts="1">
    <font>
      <sz val="12"/>
      <color theme="1"/>
      <name val="Aptos Narrow"/>
      <family val="2"/>
      <scheme val="minor"/>
    </font>
    <font>
      <sz val="12"/>
      <color theme="1"/>
      <name val="Aptos Narrow"/>
      <family val="2"/>
      <scheme val="minor"/>
    </font>
    <font>
      <u/>
      <sz val="12"/>
      <color theme="10"/>
      <name val="Aptos Narrow"/>
      <family val="2"/>
      <scheme val="minor"/>
    </font>
    <font>
      <sz val="12"/>
      <color rgb="FF000000"/>
      <name val="Calibri"/>
      <family val="2"/>
      <charset val="1"/>
    </font>
    <font>
      <b/>
      <sz val="12"/>
      <color rgb="FF000000"/>
      <name val="Calibri"/>
      <family val="2"/>
      <charset val="1"/>
    </font>
    <font>
      <b/>
      <sz val="12"/>
      <name val="Calibri"/>
      <family val="2"/>
      <charset val="1"/>
    </font>
    <font>
      <sz val="12"/>
      <name val="Calibri"/>
      <family val="2"/>
      <charset val="1"/>
    </font>
    <font>
      <b/>
      <sz val="12"/>
      <color rgb="FF000000"/>
      <name val="Calibri"/>
      <family val="2"/>
    </font>
    <font>
      <b/>
      <sz val="12"/>
      <color rgb="FFFFFFFF"/>
      <name val="Calibri"/>
      <family val="2"/>
      <charset val="1"/>
    </font>
    <font>
      <sz val="12"/>
      <color rgb="FFFFFFFF"/>
      <name val="Calibri"/>
      <family val="2"/>
      <charset val="1"/>
    </font>
    <font>
      <sz val="12"/>
      <color theme="1"/>
      <name val="Calibri"/>
      <family val="2"/>
      <charset val="1"/>
    </font>
    <font>
      <b/>
      <sz val="12"/>
      <color theme="0"/>
      <name val="Calibri"/>
      <family val="2"/>
      <charset val="1"/>
    </font>
    <font>
      <sz val="10"/>
      <color rgb="FF000000"/>
      <name val="Calibri"/>
      <family val="2"/>
      <charset val="1"/>
    </font>
    <font>
      <sz val="8"/>
      <name val="Arial"/>
      <family val="2"/>
    </font>
    <font>
      <b/>
      <sz val="11"/>
      <color rgb="FF127DA4"/>
      <name val="Verdana"/>
      <family val="2"/>
    </font>
    <font>
      <sz val="10"/>
      <name val="Calibri"/>
      <family val="2"/>
    </font>
    <font>
      <sz val="8"/>
      <name val="Calibri"/>
      <family val="2"/>
    </font>
    <font>
      <sz val="8"/>
      <color rgb="FFC00000"/>
      <name val="Arial"/>
      <family val="2"/>
    </font>
    <font>
      <b/>
      <sz val="8"/>
      <color rgb="FF000000"/>
      <name val="Calibri"/>
      <family val="2"/>
    </font>
    <font>
      <b/>
      <sz val="8"/>
      <name val="Calibri"/>
      <family val="2"/>
    </font>
    <font>
      <u/>
      <sz val="8"/>
      <color theme="4"/>
      <name val="Arial"/>
      <family val="2"/>
    </font>
    <font>
      <u/>
      <sz val="8"/>
      <color theme="4"/>
      <name val="Calibri"/>
      <family val="2"/>
    </font>
    <font>
      <sz val="8"/>
      <color rgb="FF000000"/>
      <name val="Calibri"/>
      <family val="2"/>
      <charset val="1"/>
    </font>
    <font>
      <b/>
      <sz val="8"/>
      <color rgb="FFFFFFFF"/>
      <name val="Calibri"/>
      <family val="2"/>
      <charset val="1"/>
    </font>
    <font>
      <sz val="8"/>
      <color rgb="FFFFFFFF"/>
      <name val="Calibri"/>
      <family val="2"/>
    </font>
    <font>
      <sz val="8"/>
      <color theme="1" tint="0.499984740745262"/>
      <name val="Calibri"/>
      <family val="2"/>
    </font>
    <font>
      <b/>
      <sz val="8"/>
      <color rgb="FFFFFFFF"/>
      <name val="Calibri"/>
      <family val="2"/>
    </font>
    <font>
      <sz val="8"/>
      <color rgb="FF8D2EA5"/>
      <name val="Arial"/>
      <family val="2"/>
    </font>
    <font>
      <b/>
      <sz val="8"/>
      <color theme="0"/>
      <name val="Aptos Narrow"/>
      <family val="2"/>
      <scheme val="minor"/>
    </font>
    <font>
      <sz val="8"/>
      <color theme="0"/>
      <name val="Aptos Narrow"/>
      <family val="2"/>
      <scheme val="minor"/>
    </font>
    <font>
      <b/>
      <sz val="8"/>
      <color theme="1" tint="0.499984740745262"/>
      <name val="Aptos Narrow"/>
      <family val="2"/>
      <scheme val="minor"/>
    </font>
    <font>
      <sz val="8"/>
      <color theme="1" tint="0.499984740745262"/>
      <name val="Aptos Narrow"/>
      <scheme val="minor"/>
    </font>
    <font>
      <sz val="9"/>
      <name val="Arial"/>
      <family val="2"/>
    </font>
    <font>
      <b/>
      <sz val="8"/>
      <color theme="1"/>
      <name val="Aptos Narrow"/>
      <family val="2"/>
      <scheme val="minor"/>
    </font>
    <font>
      <b/>
      <sz val="8"/>
      <color rgb="FF000000"/>
      <name val="Calibri"/>
      <family val="2"/>
      <charset val="1"/>
    </font>
    <font>
      <sz val="8"/>
      <color rgb="FF000000"/>
      <name val="Calibri"/>
      <family val="2"/>
    </font>
    <font>
      <sz val="8"/>
      <color theme="0"/>
      <name val="Calibri"/>
      <family val="2"/>
    </font>
    <font>
      <b/>
      <sz val="8"/>
      <color theme="0"/>
      <name val="Calibri"/>
      <family val="2"/>
    </font>
    <font>
      <sz val="7"/>
      <color rgb="FFC00000"/>
      <name val="Aptos Narrow"/>
      <family val="2"/>
      <scheme val="minor"/>
    </font>
    <font>
      <sz val="9"/>
      <name val="Calibri"/>
      <family val="2"/>
    </font>
    <font>
      <sz val="7"/>
      <name val="Calibri"/>
      <family val="2"/>
    </font>
    <font>
      <b/>
      <sz val="7"/>
      <name val="Calibri"/>
      <family val="2"/>
    </font>
    <font>
      <b/>
      <sz val="8"/>
      <color rgb="FFC00000"/>
      <name val="Arial"/>
      <family val="2"/>
    </font>
    <font>
      <sz val="7"/>
      <color rgb="FF000000"/>
      <name val="Calibri"/>
      <family val="2"/>
    </font>
    <font>
      <sz val="10"/>
      <name val="Arial"/>
      <family val="2"/>
    </font>
    <font>
      <sz val="14"/>
      <color rgb="FF000000"/>
      <name val="Calibri"/>
      <family val="2"/>
    </font>
    <font>
      <sz val="12"/>
      <color rgb="FF000000"/>
      <name val="Calibri"/>
      <family val="2"/>
    </font>
    <font>
      <b/>
      <sz val="18"/>
      <color rgb="FF4F8EB5"/>
      <name val="Calibri"/>
      <family val="2"/>
    </font>
    <font>
      <b/>
      <sz val="12"/>
      <name val="Calibri"/>
      <family val="2"/>
    </font>
    <font>
      <b/>
      <sz val="10"/>
      <color rgb="FF000000"/>
      <name val="Calibri"/>
      <family val="2"/>
    </font>
    <font>
      <sz val="10"/>
      <color rgb="FF000000"/>
      <name val="Calibri"/>
      <family val="2"/>
    </font>
    <font>
      <sz val="12"/>
      <name val="Calibri"/>
      <family val="2"/>
    </font>
    <font>
      <sz val="12"/>
      <color rgb="FFFF0000"/>
      <name val="Calibri"/>
      <family val="2"/>
    </font>
    <font>
      <u/>
      <sz val="12"/>
      <color theme="10"/>
      <name val="Calibri"/>
      <family val="2"/>
      <charset val="1"/>
    </font>
    <font>
      <u/>
      <sz val="12"/>
      <color theme="10"/>
      <name val="Calibri"/>
      <family val="2"/>
    </font>
    <font>
      <b/>
      <sz val="14"/>
      <color rgb="FF000000"/>
      <name val="Calibri"/>
      <family val="2"/>
    </font>
    <font>
      <b/>
      <sz val="10"/>
      <color rgb="FFFFFFFF"/>
      <name val="Calibri"/>
      <family val="2"/>
    </font>
    <font>
      <b/>
      <sz val="14"/>
      <color theme="0"/>
      <name val="Calibri"/>
      <family val="2"/>
    </font>
    <font>
      <b/>
      <sz val="12"/>
      <color theme="0"/>
      <name val="Calibri"/>
      <family val="2"/>
    </font>
    <font>
      <b/>
      <sz val="12"/>
      <color rgb="FFFFFFFF"/>
      <name val="Calibri"/>
      <family val="2"/>
    </font>
    <font>
      <sz val="10"/>
      <color rgb="FFFFFFFF"/>
      <name val="Calibri"/>
      <family val="2"/>
    </font>
    <font>
      <sz val="10"/>
      <color theme="0" tint="-0.34998626667073579"/>
      <name val="Calibri"/>
      <family val="2"/>
    </font>
    <font>
      <sz val="9"/>
      <color rgb="FFFFFFFF"/>
      <name val="Calibri"/>
      <family val="2"/>
    </font>
    <font>
      <b/>
      <sz val="10"/>
      <color theme="0" tint="-0.34998626667073579"/>
      <name val="Calibri"/>
      <family val="2"/>
    </font>
    <font>
      <b/>
      <sz val="10"/>
      <name val="Calibri"/>
      <family val="2"/>
    </font>
    <font>
      <b/>
      <sz val="14"/>
      <color theme="1"/>
      <name val="Calibri"/>
      <family val="2"/>
    </font>
    <font>
      <b/>
      <sz val="12"/>
      <color theme="1"/>
      <name val="Calibri"/>
      <family val="2"/>
    </font>
    <font>
      <sz val="10"/>
      <color theme="1"/>
      <name val="Calibri"/>
      <family val="2"/>
    </font>
    <font>
      <sz val="9"/>
      <color theme="1"/>
      <name val="Calibri"/>
      <family val="2"/>
    </font>
    <font>
      <b/>
      <sz val="10"/>
      <color theme="1"/>
      <name val="Calibri"/>
      <family val="2"/>
    </font>
    <font>
      <b/>
      <sz val="10"/>
      <color theme="0"/>
      <name val="Calibri"/>
      <family val="2"/>
    </font>
    <font>
      <sz val="14"/>
      <color theme="0"/>
      <name val="Calibri"/>
      <family val="2"/>
    </font>
  </fonts>
  <fills count="50">
    <fill>
      <patternFill patternType="none"/>
    </fill>
    <fill>
      <patternFill patternType="gray125"/>
    </fill>
    <fill>
      <patternFill patternType="solid">
        <fgColor theme="0"/>
        <bgColor rgb="FFEDF3F7"/>
      </patternFill>
    </fill>
    <fill>
      <patternFill patternType="solid">
        <fgColor theme="0"/>
        <bgColor indexed="64"/>
      </patternFill>
    </fill>
    <fill>
      <patternFill patternType="solid">
        <fgColor rgb="FF95BBD3"/>
        <bgColor rgb="FFABAFB0"/>
      </patternFill>
    </fill>
    <fill>
      <patternFill patternType="solid">
        <fgColor rgb="FFEDF3F7"/>
        <bgColor rgb="FFE8EED1"/>
      </patternFill>
    </fill>
    <fill>
      <patternFill patternType="solid">
        <fgColor theme="0"/>
        <bgColor rgb="FFABAFB0"/>
      </patternFill>
    </fill>
    <fill>
      <patternFill patternType="solid">
        <fgColor rgb="FF4F8EB5"/>
        <bgColor rgb="FF797F81"/>
      </patternFill>
    </fill>
    <fill>
      <patternFill patternType="solid">
        <fgColor rgb="FFCADDE8"/>
        <bgColor rgb="FFDDDFE0"/>
      </patternFill>
    </fill>
    <fill>
      <patternFill patternType="solid">
        <fgColor rgb="FFBCACD0"/>
        <bgColor rgb="FFC9C9C9"/>
      </patternFill>
    </fill>
    <fill>
      <patternFill patternType="solid">
        <fgColor rgb="FFF4E0E5"/>
        <bgColor rgb="FFC9C9C9"/>
      </patternFill>
    </fill>
    <fill>
      <patternFill patternType="solid">
        <fgColor rgb="FFA18BBE"/>
        <bgColor rgb="FFC9C9C9"/>
      </patternFill>
    </fill>
    <fill>
      <patternFill patternType="solid">
        <fgColor rgb="FFEED0D8"/>
        <bgColor rgb="FFC9C9C9"/>
      </patternFill>
    </fill>
    <fill>
      <patternFill patternType="solid">
        <fgColor rgb="FF427F82"/>
        <bgColor rgb="FFA6A6A6"/>
      </patternFill>
    </fill>
    <fill>
      <patternFill patternType="solid">
        <fgColor rgb="FFB8D8D8"/>
        <bgColor rgb="FFCADDE8"/>
      </patternFill>
    </fill>
    <fill>
      <patternFill patternType="solid">
        <fgColor rgb="FFFFFFFF"/>
        <bgColor rgb="FFEDF3F7"/>
      </patternFill>
    </fill>
    <fill>
      <patternFill patternType="solid">
        <fgColor rgb="FF797F81"/>
        <bgColor rgb="FF4F8EB5"/>
      </patternFill>
    </fill>
    <fill>
      <patternFill patternType="solid">
        <fgColor rgb="FF4F8EB5"/>
        <bgColor rgb="FF407B80"/>
      </patternFill>
    </fill>
    <fill>
      <patternFill patternType="solid">
        <fgColor rgb="FFCADDE8"/>
        <bgColor rgb="FFC5D7D8"/>
      </patternFill>
    </fill>
    <fill>
      <patternFill patternType="solid">
        <fgColor rgb="FFE3D5ED"/>
        <bgColor indexed="64"/>
      </patternFill>
    </fill>
    <fill>
      <patternFill patternType="solid">
        <fgColor rgb="FFB089CD"/>
        <bgColor indexed="64"/>
      </patternFill>
    </fill>
    <fill>
      <patternFill patternType="solid">
        <fgColor rgb="FFABAFB0"/>
        <bgColor rgb="FFABAFB0"/>
      </patternFill>
    </fill>
    <fill>
      <patternFill patternType="solid">
        <fgColor rgb="FFDDDFE0"/>
        <bgColor rgb="FFE8EED1"/>
      </patternFill>
    </fill>
    <fill>
      <patternFill patternType="solid">
        <fgColor rgb="FFF2AC48"/>
        <bgColor rgb="FFA6A6A6"/>
      </patternFill>
    </fill>
    <fill>
      <patternFill patternType="solid">
        <fgColor rgb="FFFEEFD8"/>
        <bgColor rgb="FFCADDE8"/>
      </patternFill>
    </fill>
    <fill>
      <patternFill patternType="solid">
        <fgColor rgb="FF4F8EB5"/>
        <bgColor rgb="FFFFFF99"/>
      </patternFill>
    </fill>
    <fill>
      <patternFill patternType="solid">
        <fgColor rgb="FFDCE8F0"/>
        <bgColor rgb="FFFFFF99"/>
      </patternFill>
    </fill>
    <fill>
      <patternFill patternType="solid">
        <fgColor rgb="FF797F81"/>
        <bgColor rgb="FF666699"/>
      </patternFill>
    </fill>
    <fill>
      <patternFill patternType="solid">
        <fgColor rgb="FF575F62"/>
        <bgColor rgb="FFC9C9C9"/>
      </patternFill>
    </fill>
    <fill>
      <patternFill patternType="solid">
        <fgColor rgb="FF575F62"/>
        <bgColor rgb="FFA6A6A6"/>
      </patternFill>
    </fill>
    <fill>
      <patternFill patternType="solid">
        <fgColor rgb="FFCBCBCB"/>
        <bgColor rgb="FFCADDE8"/>
      </patternFill>
    </fill>
    <fill>
      <patternFill patternType="solid">
        <fgColor rgb="FFE0E0E0"/>
        <bgColor rgb="FFCADDE8"/>
      </patternFill>
    </fill>
    <fill>
      <patternFill patternType="solid">
        <fgColor rgb="FF4F8EB5"/>
        <bgColor indexed="64"/>
      </patternFill>
    </fill>
    <fill>
      <patternFill patternType="solid">
        <fgColor rgb="FFEDF3F7"/>
        <bgColor rgb="FFC5D7D8"/>
      </patternFill>
    </fill>
    <fill>
      <patternFill patternType="solid">
        <fgColor rgb="FFEDF3F7"/>
        <bgColor rgb="FFDDDFE0"/>
      </patternFill>
    </fill>
    <fill>
      <patternFill patternType="solid">
        <fgColor rgb="FFB1CC68"/>
        <bgColor indexed="64"/>
      </patternFill>
    </fill>
    <fill>
      <patternFill patternType="solid">
        <fgColor rgb="FFB1CC68"/>
        <bgColor rgb="FFC9C9C9"/>
      </patternFill>
    </fill>
    <fill>
      <patternFill patternType="solid">
        <fgColor rgb="FFB1CC68"/>
        <bgColor rgb="FFABAFB0"/>
      </patternFill>
    </fill>
    <fill>
      <patternFill patternType="solid">
        <fgColor rgb="FFEFF4E0"/>
        <bgColor rgb="FFA6A6A6"/>
      </patternFill>
    </fill>
    <fill>
      <patternFill patternType="solid">
        <fgColor rgb="FFDFEAC2"/>
        <bgColor rgb="FFA6A6A6"/>
      </patternFill>
    </fill>
    <fill>
      <patternFill patternType="solid">
        <fgColor rgb="FFB1CC68"/>
        <bgColor rgb="FF797F81"/>
      </patternFill>
    </fill>
    <fill>
      <patternFill patternType="solid">
        <fgColor rgb="FF95BBD3"/>
        <bgColor indexed="64"/>
      </patternFill>
    </fill>
    <fill>
      <patternFill patternType="solid">
        <fgColor rgb="FF95BBD3"/>
        <bgColor rgb="FF797F81"/>
      </patternFill>
    </fill>
    <fill>
      <patternFill patternType="solid">
        <fgColor rgb="FFBCACD0"/>
        <bgColor indexed="64"/>
      </patternFill>
    </fill>
    <fill>
      <patternFill patternType="solid">
        <fgColor rgb="FFE4DEEC"/>
        <bgColor rgb="FFC9C9C9"/>
      </patternFill>
    </fill>
    <fill>
      <patternFill patternType="solid">
        <fgColor rgb="FFD7CDE3"/>
        <bgColor rgb="FFC9C9C9"/>
      </patternFill>
    </fill>
    <fill>
      <patternFill patternType="solid">
        <fgColor rgb="FF427F82"/>
        <bgColor indexed="64"/>
      </patternFill>
    </fill>
    <fill>
      <patternFill patternType="solid">
        <fgColor rgb="FF427F82"/>
        <bgColor rgb="FFC9C9C9"/>
      </patternFill>
    </fill>
    <fill>
      <patternFill patternType="solid">
        <fgColor rgb="FFCAE2E5"/>
        <bgColor rgb="FFA6A6A6"/>
      </patternFill>
    </fill>
    <fill>
      <patternFill patternType="solid">
        <fgColor rgb="FFAAD1D5"/>
        <bgColor rgb="FFA6A6A6"/>
      </patternFill>
    </fill>
  </fills>
  <borders count="21">
    <border>
      <left/>
      <right/>
      <top/>
      <bottom/>
      <diagonal/>
    </border>
    <border>
      <left/>
      <right/>
      <top style="thin">
        <color rgb="FFFFFFFF"/>
      </top>
      <bottom/>
      <diagonal/>
    </border>
    <border>
      <left/>
      <right/>
      <top/>
      <bottom style="thin">
        <color rgb="FFFFFFFF"/>
      </bottom>
      <diagonal/>
    </border>
    <border>
      <left/>
      <right/>
      <top style="thin">
        <color rgb="FFFFFFFF"/>
      </top>
      <bottom style="thin">
        <color rgb="FFFFFFFF"/>
      </bottom>
      <diagonal/>
    </border>
    <border>
      <left/>
      <right/>
      <top style="thin">
        <color rgb="FFFFFFFF"/>
      </top>
      <bottom style="thin">
        <color theme="0"/>
      </bottom>
      <diagonal/>
    </border>
    <border>
      <left/>
      <right/>
      <top style="thin">
        <color theme="0"/>
      </top>
      <bottom style="thin">
        <color theme="0"/>
      </bottom>
      <diagonal/>
    </border>
    <border>
      <left/>
      <right/>
      <top/>
      <bottom style="medium">
        <color rgb="FF11A3D3"/>
      </bottom>
      <diagonal/>
    </border>
    <border>
      <left/>
      <right/>
      <top/>
      <bottom style="thin">
        <color rgb="FFA6A6A6"/>
      </bottom>
      <diagonal/>
    </border>
    <border>
      <left/>
      <right style="thin">
        <color theme="0"/>
      </right>
      <top/>
      <bottom style="thin">
        <color rgb="FFA6A6A6"/>
      </bottom>
      <diagonal/>
    </border>
    <border>
      <left/>
      <right/>
      <top style="thin">
        <color theme="0"/>
      </top>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rgb="FFFFFFFF"/>
      </top>
      <bottom/>
      <diagonal/>
    </border>
    <border>
      <left/>
      <right/>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bottom/>
      <diagonal/>
    </border>
  </borders>
  <cellStyleXfs count="10">
    <xf numFmtId="0" fontId="0" fillId="0" borderId="0"/>
    <xf numFmtId="0" fontId="2" fillId="0" borderId="0" applyNumberFormat="0" applyFill="0" applyBorder="0" applyAlignment="0" applyProtection="0"/>
    <xf numFmtId="0" fontId="3" fillId="0" borderId="0"/>
    <xf numFmtId="0" fontId="1" fillId="0" borderId="0"/>
    <xf numFmtId="0" fontId="3" fillId="0" borderId="0"/>
    <xf numFmtId="0" fontId="13" fillId="0" borderId="0"/>
    <xf numFmtId="0" fontId="14" fillId="0" borderId="6" applyNumberFormat="0" applyFill="0" applyAlignment="0"/>
    <xf numFmtId="0" fontId="20" fillId="0" borderId="0" applyNumberFormat="0" applyFill="0" applyBorder="0" applyAlignment="0" applyProtection="0">
      <alignment vertical="top"/>
      <protection locked="0"/>
    </xf>
    <xf numFmtId="0" fontId="27" fillId="19" borderId="0" applyNumberFormat="0" applyAlignment="0" applyProtection="0"/>
    <xf numFmtId="0" fontId="53" fillId="0" borderId="0" applyNumberFormat="0" applyFill="0" applyBorder="0" applyAlignment="0" applyProtection="0"/>
  </cellStyleXfs>
  <cellXfs count="215">
    <xf numFmtId="0" fontId="0" fillId="0" borderId="0" xfId="0"/>
    <xf numFmtId="0" fontId="3" fillId="2" borderId="0" xfId="2" applyFill="1"/>
    <xf numFmtId="0" fontId="3" fillId="3" borderId="0" xfId="2" applyFill="1"/>
    <xf numFmtId="0" fontId="4" fillId="2" borderId="0" xfId="2" applyFont="1" applyFill="1"/>
    <xf numFmtId="0" fontId="3" fillId="2" borderId="0" xfId="2" applyFill="1" applyAlignment="1">
      <alignment horizontal="left"/>
    </xf>
    <xf numFmtId="0" fontId="5" fillId="2" borderId="0" xfId="2" applyFont="1" applyFill="1"/>
    <xf numFmtId="164" fontId="6" fillId="2" borderId="0" xfId="2" applyNumberFormat="1" applyFont="1" applyFill="1" applyAlignment="1">
      <alignment horizontal="left"/>
    </xf>
    <xf numFmtId="0" fontId="7" fillId="4" borderId="0" xfId="0" applyFont="1" applyFill="1" applyAlignment="1">
      <alignment horizontal="left" vertical="center"/>
    </xf>
    <xf numFmtId="0" fontId="7" fillId="4" borderId="0" xfId="0" applyFont="1" applyFill="1" applyAlignment="1">
      <alignment vertical="center"/>
    </xf>
    <xf numFmtId="165" fontId="0" fillId="5" borderId="0" xfId="0" applyNumberFormat="1" applyFill="1"/>
    <xf numFmtId="165" fontId="2" fillId="5" borderId="0" xfId="1" applyNumberFormat="1" applyFill="1"/>
    <xf numFmtId="165" fontId="3" fillId="3" borderId="1" xfId="2" applyNumberFormat="1" applyFill="1" applyBorder="1"/>
    <xf numFmtId="0" fontId="3" fillId="2" borderId="0" xfId="2" applyFill="1" applyAlignment="1">
      <alignment vertical="top" wrapText="1"/>
    </xf>
    <xf numFmtId="166" fontId="6" fillId="2" borderId="0" xfId="2" applyNumberFormat="1" applyFont="1" applyFill="1" applyAlignment="1">
      <alignment horizontal="left"/>
    </xf>
    <xf numFmtId="0" fontId="7" fillId="6" borderId="0" xfId="3" applyFont="1" applyFill="1" applyAlignment="1">
      <alignment horizontal="left" vertical="center"/>
    </xf>
    <xf numFmtId="0" fontId="7" fillId="6" borderId="0" xfId="3" applyFont="1" applyFill="1" applyAlignment="1">
      <alignment vertical="center"/>
    </xf>
    <xf numFmtId="0" fontId="8" fillId="7" borderId="0" xfId="0" applyFont="1" applyFill="1" applyAlignment="1">
      <alignment vertical="top" wrapText="1"/>
    </xf>
    <xf numFmtId="0" fontId="11" fillId="9" borderId="2" xfId="0" applyFont="1" applyFill="1" applyBorder="1" applyAlignment="1">
      <alignment vertical="top" wrapText="1"/>
    </xf>
    <xf numFmtId="0" fontId="11" fillId="11" borderId="2" xfId="0" applyFont="1" applyFill="1" applyBorder="1" applyAlignment="1">
      <alignment vertical="top" wrapText="1"/>
    </xf>
    <xf numFmtId="0" fontId="4" fillId="4" borderId="0" xfId="0" applyFont="1" applyFill="1" applyAlignment="1">
      <alignment horizontal="left" vertical="top"/>
    </xf>
    <xf numFmtId="0" fontId="11" fillId="13" borderId="5" xfId="0" applyFont="1" applyFill="1" applyBorder="1" applyAlignment="1">
      <alignment horizontal="left" vertical="top"/>
    </xf>
    <xf numFmtId="0" fontId="3" fillId="2" borderId="0" xfId="4" applyFill="1"/>
    <xf numFmtId="0" fontId="0" fillId="15" borderId="0" xfId="0" applyFill="1"/>
    <xf numFmtId="0" fontId="8" fillId="3" borderId="0" xfId="4" applyFont="1" applyFill="1" applyAlignment="1">
      <alignment vertical="center" wrapText="1"/>
    </xf>
    <xf numFmtId="0" fontId="9" fillId="3" borderId="0" xfId="4" applyFont="1" applyFill="1" applyAlignment="1">
      <alignment vertical="center" wrapText="1"/>
    </xf>
    <xf numFmtId="0" fontId="13" fillId="0" borderId="0" xfId="5"/>
    <xf numFmtId="0" fontId="14" fillId="0" borderId="6" xfId="6"/>
    <xf numFmtId="0" fontId="15" fillId="0" borderId="0" xfId="5" applyFont="1"/>
    <xf numFmtId="0" fontId="16" fillId="0" borderId="0" xfId="5" applyFont="1"/>
    <xf numFmtId="0" fontId="17" fillId="0" borderId="0" xfId="5" applyFont="1" applyAlignment="1">
      <alignment wrapText="1"/>
    </xf>
    <xf numFmtId="0" fontId="15" fillId="0" borderId="0" xfId="5" applyFont="1" applyAlignment="1">
      <alignment horizontal="right"/>
    </xf>
    <xf numFmtId="0" fontId="18" fillId="0" borderId="0" xfId="5" applyFont="1"/>
    <xf numFmtId="0" fontId="16" fillId="15" borderId="0" xfId="5" applyFont="1" applyFill="1"/>
    <xf numFmtId="0" fontId="18" fillId="15" borderId="0" xfId="5" applyFont="1" applyFill="1"/>
    <xf numFmtId="0" fontId="16" fillId="15" borderId="0" xfId="5" applyFont="1" applyFill="1" applyAlignment="1">
      <alignment horizontal="left"/>
    </xf>
    <xf numFmtId="0" fontId="19" fillId="15" borderId="0" xfId="5" applyFont="1" applyFill="1"/>
    <xf numFmtId="166" fontId="16" fillId="15" borderId="0" xfId="5" applyNumberFormat="1" applyFont="1" applyFill="1" applyAlignment="1">
      <alignment horizontal="left"/>
    </xf>
    <xf numFmtId="1" fontId="21" fillId="15" borderId="0" xfId="7" applyNumberFormat="1" applyFont="1" applyFill="1" applyAlignment="1" applyProtection="1"/>
    <xf numFmtId="0" fontId="3" fillId="0" borderId="0" xfId="2"/>
    <xf numFmtId="0" fontId="22" fillId="15" borderId="7" xfId="2" applyFont="1" applyFill="1" applyBorder="1" applyAlignment="1">
      <alignment horizontal="right" vertical="center"/>
    </xf>
    <xf numFmtId="0" fontId="18" fillId="15" borderId="8" xfId="2" applyFont="1" applyFill="1" applyBorder="1" applyAlignment="1">
      <alignment horizontal="right" vertical="center"/>
    </xf>
    <xf numFmtId="0" fontId="23" fillId="16" borderId="0" xfId="2" applyFont="1" applyFill="1"/>
    <xf numFmtId="1" fontId="23" fillId="16" borderId="0" xfId="2" applyNumberFormat="1" applyFont="1" applyFill="1"/>
    <xf numFmtId="0" fontId="24" fillId="17" borderId="10" xfId="2" applyFont="1" applyFill="1" applyBorder="1" applyAlignment="1">
      <alignment horizontal="right" vertical="center" wrapText="1"/>
    </xf>
    <xf numFmtId="165" fontId="25" fillId="18" borderId="1" xfId="2" applyNumberFormat="1" applyFont="1" applyFill="1" applyBorder="1" applyAlignment="1">
      <alignment vertical="center"/>
    </xf>
    <xf numFmtId="0" fontId="26" fillId="17" borderId="10" xfId="2" applyFont="1" applyFill="1" applyBorder="1" applyAlignment="1">
      <alignment horizontal="right" vertical="center" wrapText="1"/>
    </xf>
    <xf numFmtId="165" fontId="18" fillId="18" borderId="0" xfId="2" applyNumberFormat="1" applyFont="1" applyFill="1" applyAlignment="1">
      <alignment vertical="center"/>
    </xf>
    <xf numFmtId="0" fontId="24" fillId="17" borderId="11" xfId="2" applyFont="1" applyFill="1" applyBorder="1" applyAlignment="1">
      <alignment horizontal="right" vertical="center" wrapText="1"/>
    </xf>
    <xf numFmtId="165" fontId="25" fillId="18" borderId="2" xfId="2" applyNumberFormat="1" applyFont="1" applyFill="1" applyBorder="1" applyAlignment="1">
      <alignment vertical="center"/>
    </xf>
    <xf numFmtId="165" fontId="25" fillId="18" borderId="12" xfId="2" applyNumberFormat="1" applyFont="1" applyFill="1" applyBorder="1" applyAlignment="1">
      <alignment vertical="center"/>
    </xf>
    <xf numFmtId="0" fontId="29" fillId="20" borderId="10" xfId="8" applyFont="1" applyFill="1" applyBorder="1" applyAlignment="1">
      <alignment horizontal="right" vertical="center" wrapText="1"/>
    </xf>
    <xf numFmtId="165" fontId="30" fillId="19" borderId="0" xfId="8" applyNumberFormat="1" applyFont="1" applyAlignment="1">
      <alignment vertical="center"/>
    </xf>
    <xf numFmtId="165" fontId="31" fillId="19" borderId="0" xfId="8" applyNumberFormat="1" applyFont="1" applyAlignment="1">
      <alignment vertical="center"/>
    </xf>
    <xf numFmtId="0" fontId="32" fillId="0" borderId="0" xfId="5" applyFont="1"/>
    <xf numFmtId="0" fontId="28" fillId="20" borderId="10" xfId="8" applyFont="1" applyFill="1" applyBorder="1" applyAlignment="1">
      <alignment horizontal="right" vertical="center" wrapText="1"/>
    </xf>
    <xf numFmtId="165" fontId="33" fillId="19" borderId="0" xfId="8" applyNumberFormat="1" applyFont="1" applyAlignment="1">
      <alignment vertical="center"/>
    </xf>
    <xf numFmtId="0" fontId="29" fillId="20" borderId="11" xfId="8" applyFont="1" applyFill="1" applyBorder="1" applyAlignment="1">
      <alignment horizontal="right" vertical="center" wrapText="1"/>
    </xf>
    <xf numFmtId="0" fontId="36" fillId="21" borderId="10" xfId="2" applyFont="1" applyFill="1" applyBorder="1" applyAlignment="1">
      <alignment horizontal="right" vertical="center"/>
    </xf>
    <xf numFmtId="165" fontId="25" fillId="22" borderId="1" xfId="2" applyNumberFormat="1" applyFont="1" applyFill="1" applyBorder="1" applyAlignment="1">
      <alignment vertical="center"/>
    </xf>
    <xf numFmtId="0" fontId="37" fillId="21" borderId="10" xfId="2" applyFont="1" applyFill="1" applyBorder="1" applyAlignment="1">
      <alignment horizontal="right" vertical="center"/>
    </xf>
    <xf numFmtId="165" fontId="18" fillId="22" borderId="0" xfId="2" applyNumberFormat="1" applyFont="1" applyFill="1" applyAlignment="1">
      <alignment vertical="center"/>
    </xf>
    <xf numFmtId="165" fontId="25" fillId="22" borderId="12" xfId="2" applyNumberFormat="1" applyFont="1" applyFill="1" applyBorder="1" applyAlignment="1">
      <alignment vertical="center"/>
    </xf>
    <xf numFmtId="0" fontId="36" fillId="23" borderId="13" xfId="2" applyFont="1" applyFill="1" applyBorder="1" applyAlignment="1">
      <alignment horizontal="right" vertical="center"/>
    </xf>
    <xf numFmtId="165" fontId="25" fillId="24" borderId="0" xfId="2" applyNumberFormat="1" applyFont="1" applyFill="1" applyAlignment="1">
      <alignment vertical="center"/>
    </xf>
    <xf numFmtId="165" fontId="25" fillId="24" borderId="0" xfId="2" applyNumberFormat="1" applyFont="1" applyFill="1" applyAlignment="1">
      <alignment horizontal="right" vertical="center"/>
    </xf>
    <xf numFmtId="0" fontId="37" fillId="23" borderId="10" xfId="2" applyFont="1" applyFill="1" applyBorder="1" applyAlignment="1">
      <alignment horizontal="right" vertical="center"/>
    </xf>
    <xf numFmtId="165" fontId="18" fillId="24" borderId="0" xfId="2" applyNumberFormat="1" applyFont="1" applyFill="1" applyAlignment="1">
      <alignment vertical="center"/>
    </xf>
    <xf numFmtId="165" fontId="19" fillId="24" borderId="0" xfId="2" applyNumberFormat="1" applyFont="1" applyFill="1" applyAlignment="1">
      <alignment horizontal="right" vertical="center"/>
    </xf>
    <xf numFmtId="0" fontId="36" fillId="23" borderId="10" xfId="2" applyFont="1" applyFill="1" applyBorder="1" applyAlignment="1">
      <alignment horizontal="right" vertical="center"/>
    </xf>
    <xf numFmtId="0" fontId="38" fillId="0" borderId="0" xfId="5" applyFont="1"/>
    <xf numFmtId="0" fontId="17" fillId="0" borderId="0" xfId="5" applyFont="1" applyAlignment="1">
      <alignment horizontal="right" wrapText="1"/>
    </xf>
    <xf numFmtId="0" fontId="37" fillId="25" borderId="0" xfId="5" applyFont="1" applyFill="1" applyAlignment="1">
      <alignment horizontal="left" vertical="center"/>
    </xf>
    <xf numFmtId="0" fontId="39" fillId="25" borderId="0" xfId="5" applyFont="1" applyFill="1" applyAlignment="1">
      <alignment vertical="center"/>
    </xf>
    <xf numFmtId="165" fontId="19" fillId="25" borderId="0" xfId="5" applyNumberFormat="1" applyFont="1" applyFill="1" applyAlignment="1">
      <alignment vertical="center"/>
    </xf>
    <xf numFmtId="0" fontId="19" fillId="25" borderId="0" xfId="5" applyFont="1" applyFill="1" applyAlignment="1">
      <alignment vertical="center"/>
    </xf>
    <xf numFmtId="0" fontId="40" fillId="0" borderId="0" xfId="5" applyFont="1" applyAlignment="1">
      <alignment horizontal="left"/>
    </xf>
    <xf numFmtId="0" fontId="41" fillId="0" borderId="0" xfId="5" applyFont="1" applyAlignment="1">
      <alignment horizontal="right"/>
    </xf>
    <xf numFmtId="0" fontId="41" fillId="0" borderId="0" xfId="5" applyFont="1" applyAlignment="1">
      <alignment horizontal="center"/>
    </xf>
    <xf numFmtId="0" fontId="41" fillId="0" borderId="0" xfId="5" applyFont="1" applyAlignment="1">
      <alignment horizontal="left"/>
    </xf>
    <xf numFmtId="0" fontId="41" fillId="15" borderId="0" xfId="5" applyFont="1" applyFill="1" applyAlignment="1">
      <alignment horizontal="left"/>
    </xf>
    <xf numFmtId="0" fontId="42" fillId="0" borderId="0" xfId="5" applyFont="1" applyAlignment="1">
      <alignment wrapText="1"/>
    </xf>
    <xf numFmtId="2" fontId="19" fillId="5" borderId="0" xfId="5" applyNumberFormat="1" applyFont="1" applyFill="1" applyAlignment="1">
      <alignment horizontal="left" vertical="center"/>
    </xf>
    <xf numFmtId="165" fontId="19" fillId="5" borderId="0" xfId="5" applyNumberFormat="1" applyFont="1" applyFill="1" applyAlignment="1">
      <alignment horizontal="right"/>
    </xf>
    <xf numFmtId="2" fontId="19" fillId="5" borderId="0" xfId="5" applyNumberFormat="1" applyFont="1" applyFill="1" applyAlignment="1">
      <alignment horizontal="left"/>
    </xf>
    <xf numFmtId="0" fontId="40" fillId="0" borderId="0" xfId="5" applyFont="1" applyAlignment="1">
      <alignment horizontal="right"/>
    </xf>
    <xf numFmtId="0" fontId="40" fillId="0" borderId="0" xfId="5" applyFont="1" applyAlignment="1">
      <alignment horizontal="center"/>
    </xf>
    <xf numFmtId="165" fontId="41" fillId="0" borderId="0" xfId="5" applyNumberFormat="1" applyFont="1" applyAlignment="1">
      <alignment horizontal="center"/>
    </xf>
    <xf numFmtId="1" fontId="40" fillId="0" borderId="0" xfId="5" applyNumberFormat="1" applyFont="1" applyAlignment="1">
      <alignment horizontal="center"/>
    </xf>
    <xf numFmtId="0" fontId="43" fillId="0" borderId="0" xfId="5" applyFont="1" applyAlignment="1">
      <alignment horizontal="left"/>
    </xf>
    <xf numFmtId="165" fontId="41" fillId="0" borderId="0" xfId="5" applyNumberFormat="1" applyFont="1" applyAlignment="1">
      <alignment horizontal="right"/>
    </xf>
    <xf numFmtId="165" fontId="41" fillId="0" borderId="0" xfId="5" applyNumberFormat="1" applyFont="1" applyAlignment="1">
      <alignment horizontal="left"/>
    </xf>
    <xf numFmtId="0" fontId="18" fillId="26" borderId="0" xfId="5" applyFont="1" applyFill="1" applyAlignment="1">
      <alignment horizontal="left" vertical="center"/>
    </xf>
    <xf numFmtId="0" fontId="39" fillId="26" borderId="0" xfId="5" applyFont="1" applyFill="1" applyAlignment="1">
      <alignment vertical="center"/>
    </xf>
    <xf numFmtId="165" fontId="19" fillId="26" borderId="0" xfId="5" applyNumberFormat="1" applyFont="1" applyFill="1" applyAlignment="1">
      <alignment vertical="center"/>
    </xf>
    <xf numFmtId="0" fontId="19" fillId="26" borderId="0" xfId="5" applyFont="1" applyFill="1" applyAlignment="1">
      <alignment vertical="center"/>
    </xf>
    <xf numFmtId="165" fontId="13" fillId="0" borderId="0" xfId="5" applyNumberFormat="1"/>
    <xf numFmtId="0" fontId="13" fillId="15" borderId="0" xfId="5" applyFill="1"/>
    <xf numFmtId="0" fontId="44" fillId="0" borderId="0" xfId="5" applyFont="1"/>
    <xf numFmtId="0" fontId="45" fillId="0" borderId="0" xfId="2" applyFont="1" applyAlignment="1">
      <alignment horizontal="left" vertical="center"/>
    </xf>
    <xf numFmtId="0" fontId="46" fillId="0" borderId="0" xfId="2" applyFont="1"/>
    <xf numFmtId="0" fontId="46" fillId="15" borderId="0" xfId="2" applyFont="1" applyFill="1"/>
    <xf numFmtId="0" fontId="47" fillId="15" borderId="14" xfId="2" applyFont="1" applyFill="1" applyBorder="1"/>
    <xf numFmtId="0" fontId="46" fillId="0" borderId="14" xfId="2" applyFont="1" applyBorder="1"/>
    <xf numFmtId="0" fontId="46" fillId="15" borderId="14" xfId="2" applyFont="1" applyFill="1" applyBorder="1"/>
    <xf numFmtId="0" fontId="48" fillId="15" borderId="0" xfId="2" applyFont="1" applyFill="1"/>
    <xf numFmtId="0" fontId="7" fillId="15" borderId="0" xfId="2" applyFont="1" applyFill="1"/>
    <xf numFmtId="0" fontId="46" fillId="15" borderId="0" xfId="2" applyFont="1" applyFill="1" applyAlignment="1">
      <alignment horizontal="left"/>
    </xf>
    <xf numFmtId="0" fontId="49" fillId="15" borderId="0" xfId="2" applyFont="1" applyFill="1" applyAlignment="1">
      <alignment horizontal="left" vertical="center"/>
    </xf>
    <xf numFmtId="15" fontId="51" fillId="15" borderId="0" xfId="2" applyNumberFormat="1" applyFont="1" applyFill="1" applyAlignment="1">
      <alignment horizontal="left"/>
    </xf>
    <xf numFmtId="0" fontId="51" fillId="15" borderId="0" xfId="5" applyFont="1" applyFill="1"/>
    <xf numFmtId="0" fontId="49" fillId="0" borderId="0" xfId="2" applyFont="1" applyAlignment="1">
      <alignment horizontal="left" vertical="center"/>
    </xf>
    <xf numFmtId="0" fontId="46" fillId="15" borderId="0" xfId="2" applyFont="1" applyFill="1" applyAlignment="1">
      <alignment horizontal="left" wrapText="1"/>
    </xf>
    <xf numFmtId="1" fontId="51" fillId="15" borderId="0" xfId="2" applyNumberFormat="1" applyFont="1" applyFill="1"/>
    <xf numFmtId="1" fontId="52" fillId="15" borderId="0" xfId="2" applyNumberFormat="1" applyFont="1" applyFill="1"/>
    <xf numFmtId="1" fontId="54" fillId="15" borderId="0" xfId="9" applyNumberFormat="1" applyFont="1" applyFill="1"/>
    <xf numFmtId="0" fontId="46" fillId="15" borderId="0" xfId="2" applyFont="1" applyFill="1" applyAlignment="1">
      <alignment wrapText="1"/>
    </xf>
    <xf numFmtId="0" fontId="55" fillId="0" borderId="0" xfId="2" applyFont="1" applyAlignment="1">
      <alignment horizontal="left" vertical="center"/>
    </xf>
    <xf numFmtId="167" fontId="7" fillId="15" borderId="0" xfId="2" applyNumberFormat="1" applyFont="1" applyFill="1" applyAlignment="1">
      <alignment horizontal="left" vertical="center"/>
    </xf>
    <xf numFmtId="0" fontId="49" fillId="15" borderId="0" xfId="5" applyFont="1" applyFill="1" applyAlignment="1">
      <alignment horizontal="left" vertical="center"/>
    </xf>
    <xf numFmtId="1" fontId="56" fillId="27" borderId="0" xfId="2" applyNumberFormat="1" applyFont="1" applyFill="1" applyAlignment="1">
      <alignment vertical="center"/>
    </xf>
    <xf numFmtId="0" fontId="46" fillId="0" borderId="0" xfId="2" applyFont="1" applyAlignment="1">
      <alignment vertical="center"/>
    </xf>
    <xf numFmtId="0" fontId="57" fillId="28" borderId="15" xfId="2" applyFont="1" applyFill="1" applyBorder="1" applyAlignment="1">
      <alignment horizontal="left" vertical="center" wrapText="1"/>
    </xf>
    <xf numFmtId="0" fontId="58" fillId="28" borderId="16" xfId="2" applyFont="1" applyFill="1" applyBorder="1" applyAlignment="1">
      <alignment horizontal="left" vertical="center" wrapText="1"/>
    </xf>
    <xf numFmtId="0" fontId="50" fillId="29" borderId="15" xfId="2" applyFont="1" applyFill="1" applyBorder="1" applyAlignment="1">
      <alignment horizontal="left" vertical="center"/>
    </xf>
    <xf numFmtId="0" fontId="59" fillId="7" borderId="0" xfId="2" applyFont="1" applyFill="1" applyAlignment="1">
      <alignment horizontal="left" vertical="center" wrapText="1"/>
    </xf>
    <xf numFmtId="0" fontId="60" fillId="17" borderId="0" xfId="5" applyFont="1" applyFill="1" applyAlignment="1">
      <alignment vertical="center" wrapText="1"/>
    </xf>
    <xf numFmtId="168" fontId="46" fillId="0" borderId="0" xfId="2" applyNumberFormat="1" applyFont="1"/>
    <xf numFmtId="0" fontId="62" fillId="7" borderId="0" xfId="2" applyFont="1" applyFill="1" applyAlignment="1">
      <alignment vertical="center" wrapText="1"/>
    </xf>
    <xf numFmtId="0" fontId="56" fillId="17" borderId="0" xfId="5" applyFont="1" applyFill="1" applyAlignment="1">
      <alignment vertical="center" wrapText="1"/>
    </xf>
    <xf numFmtId="0" fontId="62" fillId="7" borderId="18" xfId="2" applyFont="1" applyFill="1" applyBorder="1" applyAlignment="1">
      <alignment vertical="center" wrapText="1"/>
    </xf>
    <xf numFmtId="0" fontId="60" fillId="17" borderId="12" xfId="5" applyFont="1" applyFill="1" applyBorder="1" applyAlignment="1">
      <alignment vertical="center" wrapText="1"/>
    </xf>
    <xf numFmtId="0" fontId="60" fillId="7" borderId="0" xfId="2" applyFont="1" applyFill="1" applyAlignment="1">
      <alignment vertical="center" wrapText="1"/>
    </xf>
    <xf numFmtId="165" fontId="46" fillId="0" borderId="0" xfId="2" applyNumberFormat="1" applyFont="1"/>
    <xf numFmtId="0" fontId="62" fillId="7" borderId="2" xfId="2" applyFont="1" applyFill="1" applyBorder="1" applyAlignment="1">
      <alignment vertical="center" wrapText="1"/>
    </xf>
    <xf numFmtId="0" fontId="60" fillId="7" borderId="2" xfId="2" applyFont="1" applyFill="1" applyBorder="1" applyAlignment="1">
      <alignment vertical="center" wrapText="1"/>
    </xf>
    <xf numFmtId="1" fontId="66" fillId="36" borderId="0" xfId="2" applyNumberFormat="1" applyFont="1" applyFill="1" applyAlignment="1">
      <alignment horizontal="left" vertical="center" wrapText="1"/>
    </xf>
    <xf numFmtId="0" fontId="12" fillId="37" borderId="17" xfId="2" applyFont="1" applyFill="1" applyBorder="1" applyAlignment="1">
      <alignment vertical="center"/>
    </xf>
    <xf numFmtId="2" fontId="46" fillId="0" borderId="0" xfId="2" applyNumberFormat="1" applyFont="1"/>
    <xf numFmtId="0" fontId="68" fillId="40" borderId="0" xfId="2" applyFont="1" applyFill="1" applyAlignment="1">
      <alignment vertical="center" wrapText="1"/>
    </xf>
    <xf numFmtId="0" fontId="49" fillId="37" borderId="0" xfId="2" applyFont="1" applyFill="1" applyAlignment="1">
      <alignment vertical="center"/>
    </xf>
    <xf numFmtId="0" fontId="12" fillId="37" borderId="11" xfId="2" applyFont="1" applyFill="1" applyBorder="1" applyAlignment="1">
      <alignment vertical="center"/>
    </xf>
    <xf numFmtId="0" fontId="45" fillId="0" borderId="10" xfId="2" applyFont="1" applyBorder="1" applyAlignment="1">
      <alignment horizontal="left" vertical="center"/>
    </xf>
    <xf numFmtId="0" fontId="46" fillId="15" borderId="0" xfId="2" applyFont="1" applyFill="1" applyAlignment="1">
      <alignment vertical="center" wrapText="1"/>
    </xf>
    <xf numFmtId="0" fontId="50" fillId="15" borderId="0" xfId="2" applyFont="1" applyFill="1" applyAlignment="1">
      <alignment vertical="center" wrapText="1"/>
    </xf>
    <xf numFmtId="0" fontId="50" fillId="15" borderId="0" xfId="2" applyFont="1" applyFill="1" applyAlignment="1">
      <alignment vertical="center"/>
    </xf>
    <xf numFmtId="0" fontId="56" fillId="27" borderId="0" xfId="2" applyFont="1" applyFill="1" applyAlignment="1">
      <alignment vertical="center"/>
    </xf>
    <xf numFmtId="0" fontId="65" fillId="41" borderId="15" xfId="2" applyFont="1" applyFill="1" applyBorder="1" applyAlignment="1">
      <alignment horizontal="left" vertical="center" wrapText="1"/>
    </xf>
    <xf numFmtId="0" fontId="66" fillId="42" borderId="16" xfId="2" applyFont="1" applyFill="1" applyBorder="1" applyAlignment="1">
      <alignment horizontal="left" vertical="center" wrapText="1"/>
    </xf>
    <xf numFmtId="0" fontId="69" fillId="4" borderId="15" xfId="2" applyFont="1" applyFill="1" applyBorder="1" applyAlignment="1">
      <alignment horizontal="left" vertical="center"/>
    </xf>
    <xf numFmtId="0" fontId="57" fillId="43" borderId="10" xfId="2" applyFont="1" applyFill="1" applyBorder="1" applyAlignment="1">
      <alignment vertical="center" wrapText="1"/>
    </xf>
    <xf numFmtId="0" fontId="58" fillId="9" borderId="2" xfId="2" applyFont="1" applyFill="1" applyBorder="1" applyAlignment="1">
      <alignment horizontal="left" vertical="center" wrapText="1"/>
    </xf>
    <xf numFmtId="0" fontId="70" fillId="9" borderId="2" xfId="2" applyFont="1" applyFill="1" applyBorder="1" applyAlignment="1">
      <alignment vertical="center" wrapText="1"/>
    </xf>
    <xf numFmtId="165" fontId="46" fillId="0" borderId="0" xfId="2" applyNumberFormat="1" applyFont="1" applyAlignment="1">
      <alignment vertical="center"/>
    </xf>
    <xf numFmtId="0" fontId="57" fillId="46" borderId="10" xfId="2" applyFont="1" applyFill="1" applyBorder="1" applyAlignment="1">
      <alignment horizontal="left" vertical="center" wrapText="1"/>
    </xf>
    <xf numFmtId="0" fontId="58" fillId="47" borderId="2" xfId="2" applyFont="1" applyFill="1" applyBorder="1" applyAlignment="1">
      <alignment horizontal="left" vertical="center" wrapText="1"/>
    </xf>
    <xf numFmtId="0" fontId="50" fillId="13" borderId="2" xfId="2" applyFont="1" applyFill="1" applyBorder="1" applyAlignment="1">
      <alignment horizontal="left" vertical="center"/>
    </xf>
    <xf numFmtId="1" fontId="66" fillId="36" borderId="19" xfId="2" applyNumberFormat="1" applyFont="1" applyFill="1" applyBorder="1" applyAlignment="1">
      <alignment horizontal="left" vertical="center" wrapText="1"/>
    </xf>
    <xf numFmtId="2" fontId="46" fillId="0" borderId="0" xfId="2" applyNumberFormat="1" applyFont="1" applyAlignment="1">
      <alignment vertical="center"/>
    </xf>
    <xf numFmtId="0" fontId="68" fillId="40" borderId="20" xfId="2" applyFont="1" applyFill="1" applyBorder="1" applyAlignment="1">
      <alignment vertical="center" wrapText="1"/>
    </xf>
    <xf numFmtId="0" fontId="68" fillId="40" borderId="18" xfId="2" applyFont="1" applyFill="1" applyBorder="1" applyAlignment="1">
      <alignment vertical="center" wrapText="1"/>
    </xf>
    <xf numFmtId="166" fontId="51" fillId="15" borderId="0" xfId="5" applyNumberFormat="1" applyFont="1" applyFill="1" applyAlignment="1">
      <alignment horizontal="left"/>
    </xf>
    <xf numFmtId="0" fontId="51" fillId="0" borderId="0" xfId="2" applyFont="1"/>
    <xf numFmtId="0" fontId="51" fillId="0" borderId="0" xfId="2" applyFont="1" applyAlignment="1">
      <alignment horizontal="left"/>
    </xf>
    <xf numFmtId="165" fontId="50" fillId="30" borderId="16" xfId="2" applyNumberFormat="1" applyFont="1" applyFill="1" applyBorder="1" applyAlignment="1">
      <alignment vertical="center"/>
    </xf>
    <xf numFmtId="165" fontId="50" fillId="30" borderId="5" xfId="2" applyNumberFormat="1" applyFont="1" applyFill="1" applyBorder="1" applyAlignment="1">
      <alignment vertical="center"/>
    </xf>
    <xf numFmtId="165" fontId="50" fillId="31" borderId="5" xfId="2" applyNumberFormat="1" applyFont="1" applyFill="1" applyBorder="1" applyAlignment="1">
      <alignment vertical="center"/>
    </xf>
    <xf numFmtId="165" fontId="50" fillId="31" borderId="15" xfId="2" applyNumberFormat="1" applyFont="1" applyFill="1" applyBorder="1" applyAlignment="1">
      <alignment vertical="center"/>
    </xf>
    <xf numFmtId="165" fontId="61" fillId="33" borderId="0" xfId="5" applyNumberFormat="1" applyFont="1" applyFill="1" applyAlignment="1">
      <alignment vertical="center"/>
    </xf>
    <xf numFmtId="165" fontId="15" fillId="18" borderId="0" xfId="5" applyNumberFormat="1" applyFont="1" applyFill="1" applyAlignment="1">
      <alignment vertical="center"/>
    </xf>
    <xf numFmtId="165" fontId="63" fillId="33" borderId="0" xfId="5" applyNumberFormat="1" applyFont="1" applyFill="1" applyAlignment="1">
      <alignment vertical="center"/>
    </xf>
    <xf numFmtId="165" fontId="64" fillId="18" borderId="0" xfId="5" applyNumberFormat="1" applyFont="1" applyFill="1" applyAlignment="1">
      <alignment vertical="center"/>
    </xf>
    <xf numFmtId="165" fontId="61" fillId="33" borderId="2" xfId="5" applyNumberFormat="1" applyFont="1" applyFill="1" applyBorder="1" applyAlignment="1">
      <alignment vertical="center"/>
    </xf>
    <xf numFmtId="165" fontId="15" fillId="18" borderId="2" xfId="5" applyNumberFormat="1" applyFont="1" applyFill="1" applyBorder="1" applyAlignment="1">
      <alignment vertical="center"/>
    </xf>
    <xf numFmtId="165" fontId="61" fillId="34" borderId="1" xfId="2" applyNumberFormat="1" applyFont="1" applyFill="1" applyBorder="1" applyAlignment="1">
      <alignment vertical="center"/>
    </xf>
    <xf numFmtId="165" fontId="50" fillId="8" borderId="1" xfId="2" applyNumberFormat="1" applyFont="1" applyFill="1" applyBorder="1" applyAlignment="1">
      <alignment vertical="center"/>
    </xf>
    <xf numFmtId="165" fontId="61" fillId="34" borderId="0" xfId="2" applyNumberFormat="1" applyFont="1" applyFill="1" applyAlignment="1">
      <alignment vertical="center"/>
    </xf>
    <xf numFmtId="165" fontId="61" fillId="34" borderId="2" xfId="2" applyNumberFormat="1" applyFont="1" applyFill="1" applyBorder="1" applyAlignment="1">
      <alignment vertical="center"/>
    </xf>
    <xf numFmtId="165" fontId="50" fillId="8" borderId="2" xfId="2" applyNumberFormat="1" applyFont="1" applyFill="1" applyBorder="1" applyAlignment="1">
      <alignment vertical="center"/>
    </xf>
    <xf numFmtId="165" fontId="61" fillId="38" borderId="1" xfId="2" applyNumberFormat="1" applyFont="1" applyFill="1" applyBorder="1" applyAlignment="1">
      <alignment horizontal="right" vertical="center"/>
    </xf>
    <xf numFmtId="165" fontId="67" fillId="39" borderId="1" xfId="2" applyNumberFormat="1" applyFont="1" applyFill="1" applyBorder="1" applyAlignment="1">
      <alignment horizontal="right" vertical="center"/>
    </xf>
    <xf numFmtId="165" fontId="63" fillId="38" borderId="0" xfId="2" applyNumberFormat="1" applyFont="1" applyFill="1" applyAlignment="1">
      <alignment horizontal="right" vertical="center"/>
    </xf>
    <xf numFmtId="165" fontId="69" fillId="39" borderId="0" xfId="2" applyNumberFormat="1" applyFont="1" applyFill="1" applyAlignment="1">
      <alignment horizontal="right" vertical="center"/>
    </xf>
    <xf numFmtId="165" fontId="61" fillId="38" borderId="2" xfId="2" applyNumberFormat="1" applyFont="1" applyFill="1" applyBorder="1" applyAlignment="1">
      <alignment horizontal="right" vertical="center"/>
    </xf>
    <xf numFmtId="165" fontId="67" fillId="39" borderId="2" xfId="2" applyNumberFormat="1" applyFont="1" applyFill="1" applyBorder="1" applyAlignment="1">
      <alignment horizontal="right" vertical="center"/>
    </xf>
    <xf numFmtId="165" fontId="61" fillId="33" borderId="5" xfId="5" applyNumberFormat="1" applyFont="1" applyFill="1" applyBorder="1" applyAlignment="1">
      <alignment vertical="center"/>
    </xf>
    <xf numFmtId="165" fontId="15" fillId="18" borderId="5" xfId="5" applyNumberFormat="1" applyFont="1" applyFill="1" applyBorder="1" applyAlignment="1">
      <alignment vertical="center"/>
    </xf>
    <xf numFmtId="165" fontId="50" fillId="44" borderId="2" xfId="2" applyNumberFormat="1" applyFont="1" applyFill="1" applyBorder="1" applyAlignment="1">
      <alignment vertical="center"/>
    </xf>
    <xf numFmtId="165" fontId="50" fillId="45" borderId="2" xfId="2" applyNumberFormat="1" applyFont="1" applyFill="1" applyBorder="1" applyAlignment="1">
      <alignment vertical="center"/>
    </xf>
    <xf numFmtId="165" fontId="61" fillId="34" borderId="4" xfId="2" applyNumberFormat="1" applyFont="1" applyFill="1" applyBorder="1" applyAlignment="1">
      <alignment vertical="center"/>
    </xf>
    <xf numFmtId="165" fontId="50" fillId="8" borderId="4" xfId="2" applyNumberFormat="1" applyFont="1" applyFill="1" applyBorder="1" applyAlignment="1">
      <alignment vertical="center"/>
    </xf>
    <xf numFmtId="165" fontId="61" fillId="48" borderId="2" xfId="2" applyNumberFormat="1" applyFont="1" applyFill="1" applyBorder="1" applyAlignment="1">
      <alignment horizontal="right" vertical="center"/>
    </xf>
    <xf numFmtId="165" fontId="67" fillId="49" borderId="2" xfId="2" applyNumberFormat="1" applyFont="1" applyFill="1" applyBorder="1" applyAlignment="1">
      <alignment horizontal="right" vertical="center"/>
    </xf>
    <xf numFmtId="0" fontId="12" fillId="2" borderId="0" xfId="4" applyFont="1" applyFill="1" applyAlignment="1">
      <alignment horizontal="left" vertical="top" wrapText="1"/>
    </xf>
    <xf numFmtId="165" fontId="10" fillId="8" borderId="2" xfId="0" applyNumberFormat="1" applyFont="1" applyFill="1" applyBorder="1" applyAlignment="1">
      <alignment horizontal="left" vertical="top" wrapText="1"/>
    </xf>
    <xf numFmtId="165" fontId="10" fillId="10" borderId="3" xfId="0" applyNumberFormat="1" applyFont="1" applyFill="1" applyBorder="1" applyAlignment="1">
      <alignment horizontal="left" vertical="top" wrapText="1"/>
    </xf>
    <xf numFmtId="165" fontId="10" fillId="12" borderId="4" xfId="0" applyNumberFormat="1" applyFont="1" applyFill="1" applyBorder="1" applyAlignment="1">
      <alignment horizontal="left" vertical="top" wrapText="1"/>
    </xf>
    <xf numFmtId="165" fontId="10" fillId="5" borderId="5" xfId="0" applyNumberFormat="1" applyFont="1" applyFill="1" applyBorder="1" applyAlignment="1">
      <alignment horizontal="left" vertical="top" wrapText="1"/>
    </xf>
    <xf numFmtId="165" fontId="10" fillId="14" borderId="5" xfId="0" applyNumberFormat="1" applyFont="1" applyFill="1" applyBorder="1" applyAlignment="1">
      <alignment horizontal="left" vertical="top" wrapText="1"/>
    </xf>
    <xf numFmtId="0" fontId="23" fillId="17" borderId="9" xfId="2" applyFont="1" applyFill="1" applyBorder="1" applyAlignment="1">
      <alignment horizontal="left" vertical="center" wrapText="1"/>
    </xf>
    <xf numFmtId="0" fontId="23" fillId="17" borderId="0" xfId="2" applyFont="1" applyFill="1" applyAlignment="1">
      <alignment horizontal="left" vertical="center" wrapText="1"/>
    </xf>
    <xf numFmtId="0" fontId="23" fillId="17" borderId="2" xfId="2" applyFont="1" applyFill="1" applyBorder="1" applyAlignment="1">
      <alignment horizontal="left" vertical="center" wrapText="1"/>
    </xf>
    <xf numFmtId="0" fontId="28" fillId="20" borderId="1" xfId="8" applyFont="1" applyFill="1" applyBorder="1" applyAlignment="1">
      <alignment horizontal="left" vertical="center" wrapText="1"/>
    </xf>
    <xf numFmtId="0" fontId="28" fillId="20" borderId="0" xfId="8" applyFont="1" applyFill="1" applyAlignment="1">
      <alignment horizontal="left" vertical="center" wrapText="1"/>
    </xf>
    <xf numFmtId="0" fontId="28" fillId="20" borderId="2" xfId="8" applyFont="1" applyFill="1" applyBorder="1" applyAlignment="1">
      <alignment horizontal="left" vertical="center" wrapText="1"/>
    </xf>
    <xf numFmtId="0" fontId="34" fillId="21" borderId="1" xfId="2" applyFont="1" applyFill="1" applyBorder="1" applyAlignment="1">
      <alignment horizontal="left" vertical="center" wrapText="1"/>
    </xf>
    <xf numFmtId="0" fontId="34" fillId="21" borderId="0" xfId="2" applyFont="1" applyFill="1" applyAlignment="1">
      <alignment horizontal="left" vertical="center"/>
    </xf>
    <xf numFmtId="0" fontId="34" fillId="21" borderId="12" xfId="2" applyFont="1" applyFill="1" applyBorder="1" applyAlignment="1">
      <alignment horizontal="left" vertical="center"/>
    </xf>
    <xf numFmtId="0" fontId="34" fillId="23" borderId="9" xfId="2" applyFont="1" applyFill="1" applyBorder="1" applyAlignment="1">
      <alignment horizontal="left" vertical="center" wrapText="1"/>
    </xf>
    <xf numFmtId="0" fontId="34" fillId="23" borderId="0" xfId="2" applyFont="1" applyFill="1" applyAlignment="1">
      <alignment horizontal="left" vertical="center"/>
    </xf>
    <xf numFmtId="0" fontId="57" fillId="32" borderId="17" xfId="2" applyFont="1" applyFill="1" applyBorder="1" applyAlignment="1">
      <alignment horizontal="left" vertical="center" wrapText="1"/>
    </xf>
    <xf numFmtId="0" fontId="57" fillId="32" borderId="10" xfId="2" applyFont="1" applyFill="1" applyBorder="1" applyAlignment="1">
      <alignment horizontal="left" vertical="center" wrapText="1"/>
    </xf>
    <xf numFmtId="0" fontId="57" fillId="32" borderId="11" xfId="2" applyFont="1" applyFill="1" applyBorder="1" applyAlignment="1">
      <alignment horizontal="left" vertical="center" wrapText="1"/>
    </xf>
    <xf numFmtId="2" fontId="65" fillId="35" borderId="17" xfId="2" applyNumberFormat="1" applyFont="1" applyFill="1" applyBorder="1" applyAlignment="1">
      <alignment horizontal="left" vertical="center" wrapText="1"/>
    </xf>
    <xf numFmtId="2" fontId="65" fillId="35" borderId="10" xfId="2" applyNumberFormat="1" applyFont="1" applyFill="1" applyBorder="1" applyAlignment="1">
      <alignment horizontal="left" vertical="center" wrapText="1"/>
    </xf>
    <xf numFmtId="2" fontId="65" fillId="35" borderId="11" xfId="2" applyNumberFormat="1" applyFont="1" applyFill="1" applyBorder="1" applyAlignment="1">
      <alignment horizontal="left" vertical="center" wrapText="1"/>
    </xf>
  </cellXfs>
  <cellStyles count="10">
    <cellStyle name="Check Cell 2" xfId="8" xr:uid="{EF886381-2987-7845-A02D-06F9BF63457E}"/>
    <cellStyle name="Hyperlink" xfId="1" builtinId="8"/>
    <cellStyle name="Hyperlink 2" xfId="7" xr:uid="{0C970034-0AE4-8442-B2BD-85E93D141FC0}"/>
    <cellStyle name="Hyperlink 3" xfId="9" xr:uid="{57BC6163-20F4-7745-A47C-1D2D0B85079D}"/>
    <cellStyle name="Normal" xfId="0" builtinId="0"/>
    <cellStyle name="Normal 2" xfId="2" xr:uid="{52C79424-CDCF-8847-B271-4BF2FD7F06C0}"/>
    <cellStyle name="Normal 2 2" xfId="4" xr:uid="{AB24C74F-945F-3E4C-ADCF-F456F4206235}"/>
    <cellStyle name="Normal 3" xfId="3" xr:uid="{1E8DEDB7-6D3D-1544-BF33-3CE9BF30036F}"/>
    <cellStyle name="Normal 3 2" xfId="5" xr:uid="{291CB4FE-5333-2643-A16B-DBC83085D6D5}"/>
    <cellStyle name="Title1" xfId="6" xr:uid="{8C95A21B-20DC-3C40-A178-DEA251BC77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1459044</xdr:colOff>
      <xdr:row>0</xdr:row>
      <xdr:rowOff>0</xdr:rowOff>
    </xdr:from>
    <xdr:to>
      <xdr:col>3</xdr:col>
      <xdr:colOff>126215</xdr:colOff>
      <xdr:row>4</xdr:row>
      <xdr:rowOff>147574</xdr:rowOff>
    </xdr:to>
    <xdr:pic>
      <xdr:nvPicPr>
        <xdr:cNvPr id="2" name="Picture 1">
          <a:extLst>
            <a:ext uri="{FF2B5EF4-FFF2-40B4-BE49-F238E27FC236}">
              <a16:creationId xmlns:a16="http://schemas.microsoft.com/office/drawing/2014/main" id="{513060F7-786D-9B49-A94E-D696007DD8C7}"/>
            </a:ext>
          </a:extLst>
        </xdr:cNvPr>
        <xdr:cNvPicPr>
          <a:picLocks noChangeAspect="1"/>
        </xdr:cNvPicPr>
      </xdr:nvPicPr>
      <xdr:blipFill>
        <a:blip xmlns:r="http://schemas.openxmlformats.org/officeDocument/2006/relationships" r:embed="rId1"/>
        <a:stretch>
          <a:fillRect/>
        </a:stretch>
      </xdr:blipFill>
      <xdr:spPr>
        <a:xfrm>
          <a:off x="1459044" y="0"/>
          <a:ext cx="7074571" cy="960374"/>
        </a:xfrm>
        <a:prstGeom prst="rect">
          <a:avLst/>
        </a:prstGeom>
        <a:ln>
          <a:noFill/>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37299</xdr:colOff>
      <xdr:row>38</xdr:row>
      <xdr:rowOff>1880</xdr:rowOff>
    </xdr:from>
    <xdr:to>
      <xdr:col>9</xdr:col>
      <xdr:colOff>418049</xdr:colOff>
      <xdr:row>63</xdr:row>
      <xdr:rowOff>31880</xdr:rowOff>
    </xdr:to>
    <xdr:pic>
      <xdr:nvPicPr>
        <xdr:cNvPr id="2" name="Picture 1">
          <a:extLst>
            <a:ext uri="{FF2B5EF4-FFF2-40B4-BE49-F238E27FC236}">
              <a16:creationId xmlns:a16="http://schemas.microsoft.com/office/drawing/2014/main" id="{5FE87343-5389-1B41-B4C2-43207F3E9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549" y="5772443"/>
          <a:ext cx="5778250" cy="3609812"/>
        </a:xfrm>
        <a:prstGeom prst="rect">
          <a:avLst/>
        </a:prstGeom>
      </xdr:spPr>
    </xdr:pic>
    <xdr:clientData/>
  </xdr:twoCellAnchor>
  <xdr:twoCellAnchor editAs="oneCell">
    <xdr:from>
      <xdr:col>11</xdr:col>
      <xdr:colOff>126155</xdr:colOff>
      <xdr:row>38</xdr:row>
      <xdr:rowOff>1880</xdr:rowOff>
    </xdr:from>
    <xdr:to>
      <xdr:col>23</xdr:col>
      <xdr:colOff>376168</xdr:colOff>
      <xdr:row>66</xdr:row>
      <xdr:rowOff>45437</xdr:rowOff>
    </xdr:to>
    <xdr:pic>
      <xdr:nvPicPr>
        <xdr:cNvPr id="3" name="Picture 2">
          <a:extLst>
            <a:ext uri="{FF2B5EF4-FFF2-40B4-BE49-F238E27FC236}">
              <a16:creationId xmlns:a16="http://schemas.microsoft.com/office/drawing/2014/main" id="{688A2E89-4FDD-4E4A-8A69-E6D8CC22C0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634905" y="5772443"/>
          <a:ext cx="5790388" cy="4051994"/>
        </a:xfrm>
        <a:prstGeom prst="rect">
          <a:avLst/>
        </a:prstGeom>
      </xdr:spPr>
    </xdr:pic>
    <xdr:clientData/>
  </xdr:twoCellAnchor>
  <xdr:twoCellAnchor editAs="oneCell">
    <xdr:from>
      <xdr:col>25</xdr:col>
      <xdr:colOff>231278</xdr:colOff>
      <xdr:row>38</xdr:row>
      <xdr:rowOff>1880</xdr:rowOff>
    </xdr:from>
    <xdr:to>
      <xdr:col>38</xdr:col>
      <xdr:colOff>250948</xdr:colOff>
      <xdr:row>60</xdr:row>
      <xdr:rowOff>37767</xdr:rowOff>
    </xdr:to>
    <xdr:pic>
      <xdr:nvPicPr>
        <xdr:cNvPr id="4" name="Picture 3">
          <a:extLst>
            <a:ext uri="{FF2B5EF4-FFF2-40B4-BE49-F238E27FC236}">
              <a16:creationId xmlns:a16="http://schemas.microsoft.com/office/drawing/2014/main" id="{F438D58F-F954-FF41-83C5-9367AA3F99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169403" y="5772443"/>
          <a:ext cx="5798170" cy="3187074"/>
        </a:xfrm>
        <a:prstGeom prst="rect">
          <a:avLst/>
        </a:prstGeom>
      </xdr:spPr>
    </xdr:pic>
    <xdr:clientData/>
  </xdr:twoCellAnchor>
  <xdr:twoCellAnchor editAs="oneCell">
    <xdr:from>
      <xdr:col>11</xdr:col>
      <xdr:colOff>173183</xdr:colOff>
      <xdr:row>4</xdr:row>
      <xdr:rowOff>144317</xdr:rowOff>
    </xdr:from>
    <xdr:to>
      <xdr:col>20</xdr:col>
      <xdr:colOff>59874</xdr:colOff>
      <xdr:row>8</xdr:row>
      <xdr:rowOff>102676</xdr:rowOff>
    </xdr:to>
    <xdr:pic>
      <xdr:nvPicPr>
        <xdr:cNvPr id="5" name="Picture 4">
          <a:extLst>
            <a:ext uri="{FF2B5EF4-FFF2-40B4-BE49-F238E27FC236}">
              <a16:creationId xmlns:a16="http://schemas.microsoft.com/office/drawing/2014/main" id="{088ABB7D-7CFE-D740-9AC2-3A80A2D84E3C}"/>
            </a:ext>
          </a:extLst>
        </xdr:cNvPr>
        <xdr:cNvPicPr>
          <a:picLocks noChangeAspect="1"/>
        </xdr:cNvPicPr>
      </xdr:nvPicPr>
      <xdr:blipFill>
        <a:blip xmlns:r="http://schemas.openxmlformats.org/officeDocument/2006/relationships" r:embed="rId4"/>
        <a:stretch>
          <a:fillRect/>
        </a:stretch>
      </xdr:blipFill>
      <xdr:spPr>
        <a:xfrm>
          <a:off x="6688283" y="804717"/>
          <a:ext cx="4090391" cy="567959"/>
        </a:xfrm>
        <a:prstGeom prst="rect">
          <a:avLst/>
        </a:prstGeom>
        <a:ln>
          <a:noFill/>
          <a:prstDash val="solid"/>
        </a:ln>
      </xdr:spPr>
    </xdr:pic>
    <xdr:clientData/>
  </xdr:twoCellAnchor>
  <xdr:twoCellAnchor editAs="oneCell">
    <xdr:from>
      <xdr:col>21</xdr:col>
      <xdr:colOff>312285</xdr:colOff>
      <xdr:row>9</xdr:row>
      <xdr:rowOff>124510</xdr:rowOff>
    </xdr:from>
    <xdr:to>
      <xdr:col>29</xdr:col>
      <xdr:colOff>64420</xdr:colOff>
      <xdr:row>27</xdr:row>
      <xdr:rowOff>118283</xdr:rowOff>
    </xdr:to>
    <xdr:pic>
      <xdr:nvPicPr>
        <xdr:cNvPr id="7" name="Picture 6">
          <a:extLst>
            <a:ext uri="{FF2B5EF4-FFF2-40B4-BE49-F238E27FC236}">
              <a16:creationId xmlns:a16="http://schemas.microsoft.com/office/drawing/2014/main" id="{0EF69997-EE75-E145-A851-367279A596E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1472410" y="1537385"/>
          <a:ext cx="3308135" cy="2708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336391</xdr:colOff>
      <xdr:row>0</xdr:row>
      <xdr:rowOff>0</xdr:rowOff>
    </xdr:from>
    <xdr:to>
      <xdr:col>4</xdr:col>
      <xdr:colOff>562939</xdr:colOff>
      <xdr:row>4</xdr:row>
      <xdr:rowOff>144399</xdr:rowOff>
    </xdr:to>
    <xdr:pic>
      <xdr:nvPicPr>
        <xdr:cNvPr id="2" name="Picture 1">
          <a:extLst>
            <a:ext uri="{FF2B5EF4-FFF2-40B4-BE49-F238E27FC236}">
              <a16:creationId xmlns:a16="http://schemas.microsoft.com/office/drawing/2014/main" id="{C83E4249-B215-BA4D-9E4A-C3720D52D774}"/>
            </a:ext>
          </a:extLst>
        </xdr:cNvPr>
        <xdr:cNvPicPr>
          <a:picLocks noChangeAspect="1"/>
        </xdr:cNvPicPr>
      </xdr:nvPicPr>
      <xdr:blipFill>
        <a:blip xmlns:r="http://schemas.openxmlformats.org/officeDocument/2006/relationships" r:embed="rId1"/>
        <a:stretch>
          <a:fillRect/>
        </a:stretch>
      </xdr:blipFill>
      <xdr:spPr>
        <a:xfrm>
          <a:off x="336391" y="0"/>
          <a:ext cx="7059148" cy="957199"/>
        </a:xfrm>
        <a:prstGeom prst="rect">
          <a:avLst/>
        </a:prstGeom>
        <a:ln>
          <a:noFill/>
          <a:prstDash val="solid"/>
        </a:ln>
      </xdr:spPr>
    </xdr:pic>
    <xdr:clientData/>
  </xdr:twoCellAnchor>
  <xdr:twoCellAnchor editAs="oneCell">
    <xdr:from>
      <xdr:col>1</xdr:col>
      <xdr:colOff>44825</xdr:colOff>
      <xdr:row>39</xdr:row>
      <xdr:rowOff>184533</xdr:rowOff>
    </xdr:from>
    <xdr:to>
      <xdr:col>10</xdr:col>
      <xdr:colOff>460034</xdr:colOff>
      <xdr:row>64</xdr:row>
      <xdr:rowOff>144172</xdr:rowOff>
    </xdr:to>
    <xdr:pic>
      <xdr:nvPicPr>
        <xdr:cNvPr id="3" name="Picture 2">
          <a:extLst>
            <a:ext uri="{FF2B5EF4-FFF2-40B4-BE49-F238E27FC236}">
              <a16:creationId xmlns:a16="http://schemas.microsoft.com/office/drawing/2014/main" id="{CB151520-87E1-B340-9D05-E89B9FABC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48237" y="10254886"/>
          <a:ext cx="10545326" cy="5936110"/>
        </a:xfrm>
        <a:prstGeom prst="rect">
          <a:avLst/>
        </a:prstGeom>
      </xdr:spPr>
    </xdr:pic>
    <xdr:clientData/>
  </xdr:twoCellAnchor>
  <xdr:twoCellAnchor editAs="oneCell">
    <xdr:from>
      <xdr:col>31</xdr:col>
      <xdr:colOff>59764</xdr:colOff>
      <xdr:row>40</xdr:row>
      <xdr:rowOff>44706</xdr:rowOff>
    </xdr:from>
    <xdr:to>
      <xdr:col>45</xdr:col>
      <xdr:colOff>524314</xdr:colOff>
      <xdr:row>63</xdr:row>
      <xdr:rowOff>194350</xdr:rowOff>
    </xdr:to>
    <xdr:pic>
      <xdr:nvPicPr>
        <xdr:cNvPr id="4" name="Picture 3">
          <a:extLst>
            <a:ext uri="{FF2B5EF4-FFF2-40B4-BE49-F238E27FC236}">
              <a16:creationId xmlns:a16="http://schemas.microsoft.com/office/drawing/2014/main" id="{DA475FDF-219A-6F43-9D57-51D89ABFD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3457646" y="10354118"/>
          <a:ext cx="9040786" cy="5647997"/>
        </a:xfrm>
        <a:prstGeom prst="rect">
          <a:avLst/>
        </a:prstGeom>
      </xdr:spPr>
    </xdr:pic>
    <xdr:clientData/>
  </xdr:twoCellAnchor>
  <xdr:twoCellAnchor editAs="oneCell">
    <xdr:from>
      <xdr:col>11</xdr:col>
      <xdr:colOff>493061</xdr:colOff>
      <xdr:row>39</xdr:row>
      <xdr:rowOff>184533</xdr:rowOff>
    </xdr:from>
    <xdr:to>
      <xdr:col>29</xdr:col>
      <xdr:colOff>11797</xdr:colOff>
      <xdr:row>64</xdr:row>
      <xdr:rowOff>144171</xdr:rowOff>
    </xdr:to>
    <xdr:pic>
      <xdr:nvPicPr>
        <xdr:cNvPr id="5" name="Picture 4">
          <a:extLst>
            <a:ext uri="{FF2B5EF4-FFF2-40B4-BE49-F238E27FC236}">
              <a16:creationId xmlns:a16="http://schemas.microsoft.com/office/drawing/2014/main" id="{5A58624E-7E5D-8C42-96E8-4B3B15CC39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39179" y="10254886"/>
          <a:ext cx="10545324" cy="5936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imateactiontracker.org/global/cat-thermometer/" TargetMode="External"/><Relationship Id="rId2" Type="http://schemas.openxmlformats.org/officeDocument/2006/relationships/hyperlink" Target="https://climateactiontracker.org/global/emissions-gaps/" TargetMode="External"/><Relationship Id="rId1" Type="http://schemas.openxmlformats.org/officeDocument/2006/relationships/hyperlink" Target="https://climateactiontracker.org/global/emissions-pathways/" TargetMode="External"/><Relationship Id="rId6" Type="http://schemas.openxmlformats.org/officeDocument/2006/relationships/drawing" Target="../drawings/drawing1.xml"/><Relationship Id="rId5" Type="http://schemas.openxmlformats.org/officeDocument/2006/relationships/hyperlink" Target="https://climateactiontracker.org/global/historical-progress/" TargetMode="External"/><Relationship Id="rId4" Type="http://schemas.openxmlformats.org/officeDocument/2006/relationships/hyperlink" Target="https://climateactiontracker.org/global/historical-progres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climateactiontracker.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F6BC8-0DB0-5E47-A106-AE47278F42FA}">
  <dimension ref="A1:DJ51"/>
  <sheetViews>
    <sheetView tabSelected="1" workbookViewId="0">
      <selection activeCell="C28" sqref="C28:D28"/>
    </sheetView>
  </sheetViews>
  <sheetFormatPr baseColWidth="10" defaultColWidth="11" defaultRowHeight="16" x14ac:dyDescent="0.2"/>
  <cols>
    <col min="1" max="1" width="20.83203125" style="2" customWidth="1"/>
    <col min="2" max="2" width="36" style="2" customWidth="1"/>
    <col min="3" max="3" width="53.5" style="2" customWidth="1"/>
    <col min="4" max="4" width="65.6640625" style="2" customWidth="1"/>
    <col min="5" max="16384" width="11" style="2"/>
  </cols>
  <sheetData>
    <row r="1" spans="1:114" ht="1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ht="16"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row>
    <row r="3" spans="1:114" ht="16"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ht="16"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ht="16"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ht="16"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ht="16" customHeight="1" x14ac:dyDescent="0.2">
      <c r="A7" s="1"/>
      <c r="B7" s="3" t="s">
        <v>27</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16" customHeight="1" x14ac:dyDescent="0.2">
      <c r="A8" s="1"/>
      <c r="B8" s="3" t="s">
        <v>0</v>
      </c>
      <c r="C8" s="4" t="s">
        <v>1</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ht="16" customHeight="1" x14ac:dyDescent="0.2">
      <c r="A9" s="1"/>
      <c r="B9" s="3" t="s">
        <v>2</v>
      </c>
      <c r="C9" s="4" t="s">
        <v>3</v>
      </c>
      <c r="D9" s="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ht="16" customHeight="1" x14ac:dyDescent="0.2">
      <c r="A10" s="1"/>
      <c r="B10" s="5" t="s">
        <v>4</v>
      </c>
      <c r="C10" s="13">
        <v>45974</v>
      </c>
      <c r="D10" s="6"/>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x14ac:dyDescent="0.2">
      <c r="A11" s="1"/>
      <c r="B11" s="1"/>
      <c r="C11" s="1"/>
      <c r="D11" s="1"/>
      <c r="E11" s="1"/>
      <c r="F11" s="1"/>
      <c r="G11" s="1"/>
      <c r="H11" s="1"/>
      <c r="I11" s="1"/>
      <c r="J11" s="1"/>
      <c r="K11" s="1"/>
      <c r="L11" s="1"/>
      <c r="M11" s="1"/>
      <c r="N11" s="1"/>
      <c r="O11" s="1"/>
      <c r="P11" s="1"/>
      <c r="Q11" s="1"/>
      <c r="R11" s="1"/>
      <c r="S11" s="1"/>
    </row>
    <row r="12" spans="1:114" x14ac:dyDescent="0.2">
      <c r="A12" s="1"/>
      <c r="B12" s="1"/>
      <c r="C12" s="1"/>
      <c r="D12" s="1"/>
      <c r="E12" s="1"/>
      <c r="F12" s="1"/>
      <c r="G12" s="1"/>
      <c r="H12" s="1"/>
      <c r="I12" s="1"/>
      <c r="J12" s="1"/>
      <c r="K12" s="1"/>
      <c r="L12" s="1"/>
      <c r="M12" s="1"/>
      <c r="N12" s="1"/>
      <c r="O12" s="1"/>
      <c r="P12" s="1"/>
      <c r="Q12" s="1"/>
      <c r="R12" s="1"/>
      <c r="S12" s="1"/>
    </row>
    <row r="13" spans="1:114" x14ac:dyDescent="0.2">
      <c r="A13" s="1"/>
      <c r="B13" s="7" t="s">
        <v>5</v>
      </c>
      <c r="C13" s="7" t="s">
        <v>6</v>
      </c>
      <c r="D13" s="8" t="s">
        <v>7</v>
      </c>
      <c r="E13" s="1"/>
      <c r="F13" s="1"/>
      <c r="G13" s="1"/>
      <c r="H13" s="1"/>
      <c r="I13" s="1"/>
      <c r="J13" s="1"/>
      <c r="K13" s="1"/>
      <c r="L13" s="1"/>
      <c r="M13" s="1"/>
      <c r="N13" s="1"/>
      <c r="O13" s="1"/>
      <c r="P13" s="1"/>
      <c r="Q13" s="1"/>
      <c r="R13" s="1"/>
      <c r="S13" s="1"/>
    </row>
    <row r="14" spans="1:114" x14ac:dyDescent="0.2">
      <c r="A14" s="1"/>
      <c r="B14" s="9" t="s">
        <v>8</v>
      </c>
      <c r="C14" s="9" t="s">
        <v>9</v>
      </c>
      <c r="D14" s="10" t="s">
        <v>10</v>
      </c>
      <c r="E14" s="1" t="s">
        <v>11</v>
      </c>
      <c r="F14" s="1"/>
      <c r="G14" s="1"/>
      <c r="H14" s="1"/>
      <c r="I14" s="1"/>
      <c r="J14" s="1"/>
      <c r="K14" s="1"/>
      <c r="L14" s="1"/>
      <c r="M14" s="1"/>
      <c r="N14" s="1"/>
      <c r="O14" s="1"/>
      <c r="P14" s="1"/>
      <c r="Q14" s="1"/>
      <c r="R14" s="1"/>
      <c r="S14" s="1"/>
    </row>
    <row r="15" spans="1:114" x14ac:dyDescent="0.2">
      <c r="A15" s="1"/>
      <c r="B15" s="9" t="s">
        <v>12</v>
      </c>
      <c r="C15" s="9" t="s">
        <v>13</v>
      </c>
      <c r="D15" s="10" t="s">
        <v>10</v>
      </c>
      <c r="E15" s="1"/>
      <c r="F15" s="1"/>
      <c r="G15" s="1"/>
      <c r="H15" s="1"/>
      <c r="I15" s="1"/>
      <c r="J15" s="1"/>
      <c r="K15" s="1"/>
      <c r="L15" s="1"/>
      <c r="M15" s="1"/>
      <c r="N15" s="1"/>
      <c r="O15" s="1"/>
      <c r="P15" s="1"/>
      <c r="Q15" s="1"/>
      <c r="R15" s="1"/>
      <c r="S15" s="1"/>
    </row>
    <row r="16" spans="1:114" x14ac:dyDescent="0.2">
      <c r="A16" s="1"/>
      <c r="B16" s="1"/>
      <c r="C16" s="1"/>
      <c r="D16" s="1"/>
      <c r="E16" s="1"/>
      <c r="F16" s="1"/>
      <c r="G16" s="1"/>
      <c r="H16" s="1"/>
      <c r="I16" s="1"/>
      <c r="J16" s="1"/>
      <c r="K16" s="1"/>
      <c r="L16" s="1"/>
      <c r="M16" s="1"/>
      <c r="N16" s="1"/>
      <c r="O16" s="1"/>
      <c r="P16" s="1"/>
      <c r="Q16" s="1"/>
      <c r="R16" s="1"/>
      <c r="S16" s="1"/>
    </row>
    <row r="17" spans="1:65" x14ac:dyDescent="0.2">
      <c r="A17" s="1"/>
      <c r="B17" s="1"/>
      <c r="C17" s="1"/>
      <c r="D17" s="1"/>
      <c r="E17" s="1"/>
      <c r="F17" s="1"/>
      <c r="G17" s="1"/>
      <c r="H17" s="1"/>
      <c r="I17" s="1"/>
      <c r="J17" s="1"/>
      <c r="K17" s="1"/>
      <c r="L17" s="1"/>
      <c r="M17" s="1"/>
      <c r="N17" s="1"/>
      <c r="O17" s="1"/>
      <c r="P17" s="1"/>
      <c r="Q17" s="1"/>
      <c r="R17" s="1"/>
      <c r="S17" s="1"/>
    </row>
    <row r="18" spans="1:65" x14ac:dyDescent="0.2">
      <c r="A18" s="1"/>
      <c r="B18" s="1"/>
      <c r="C18" s="1"/>
      <c r="D18" s="1"/>
      <c r="E18" s="1"/>
      <c r="F18" s="1"/>
      <c r="G18" s="1"/>
      <c r="H18" s="1"/>
      <c r="I18" s="1"/>
      <c r="J18" s="1"/>
      <c r="K18" s="1"/>
      <c r="L18" s="1"/>
      <c r="M18" s="1"/>
      <c r="N18" s="1"/>
      <c r="O18" s="1"/>
      <c r="P18" s="1"/>
      <c r="Q18" s="1"/>
      <c r="R18" s="1"/>
      <c r="S18" s="1"/>
    </row>
    <row r="19" spans="1:65" x14ac:dyDescent="0.2">
      <c r="A19" s="1"/>
      <c r="B19" s="7" t="s">
        <v>14</v>
      </c>
      <c r="C19" s="7" t="s">
        <v>6</v>
      </c>
      <c r="D19" s="8" t="s">
        <v>7</v>
      </c>
      <c r="E19" s="1"/>
      <c r="F19" s="1"/>
      <c r="G19" s="1"/>
      <c r="H19" s="1"/>
      <c r="I19" s="1"/>
      <c r="J19" s="1"/>
      <c r="K19" s="1"/>
      <c r="L19" s="1"/>
      <c r="M19" s="1"/>
      <c r="N19" s="1"/>
      <c r="O19" s="1"/>
      <c r="P19" s="1"/>
      <c r="Q19" s="1"/>
      <c r="R19" s="1"/>
      <c r="S19" s="1"/>
    </row>
    <row r="20" spans="1:65" x14ac:dyDescent="0.2">
      <c r="A20" s="1"/>
      <c r="B20" s="9" t="s">
        <v>15</v>
      </c>
      <c r="C20" s="9" t="s">
        <v>16</v>
      </c>
      <c r="D20" s="10" t="s">
        <v>17</v>
      </c>
      <c r="E20" s="1"/>
      <c r="F20" s="1"/>
      <c r="G20" s="1"/>
      <c r="H20" s="1"/>
      <c r="I20" s="1"/>
      <c r="J20" s="1"/>
      <c r="K20" s="1"/>
      <c r="L20" s="1"/>
      <c r="M20" s="1"/>
      <c r="N20" s="1"/>
      <c r="O20" s="1"/>
      <c r="P20" s="1"/>
      <c r="Q20" s="1"/>
      <c r="R20" s="1"/>
      <c r="S20" s="1"/>
    </row>
    <row r="21" spans="1:65" x14ac:dyDescent="0.2">
      <c r="A21" s="1"/>
      <c r="B21" s="9" t="s">
        <v>18</v>
      </c>
      <c r="C21" s="9" t="s">
        <v>19</v>
      </c>
      <c r="D21" s="10" t="s">
        <v>20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row>
    <row r="22" spans="1:65" x14ac:dyDescent="0.2">
      <c r="A22" s="1"/>
      <c r="B22" s="9" t="s">
        <v>21</v>
      </c>
      <c r="C22" s="9" t="s">
        <v>22</v>
      </c>
      <c r="D22" s="10" t="s">
        <v>23</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row>
    <row r="23" spans="1:65" ht="16" customHeight="1" x14ac:dyDescent="0.2">
      <c r="A23" s="1"/>
      <c r="B23" s="9" t="s">
        <v>24</v>
      </c>
      <c r="C23" s="9" t="s">
        <v>25</v>
      </c>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row>
    <row r="24" spans="1:6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row>
    <row r="25" spans="1:65" x14ac:dyDescent="0.2">
      <c r="A25" s="1"/>
      <c r="B25" s="14" t="s">
        <v>29</v>
      </c>
      <c r="C25" s="14" t="s">
        <v>6</v>
      </c>
      <c r="D25" s="15"/>
      <c r="E25" s="1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row>
    <row r="26" spans="1:65" ht="67" customHeight="1" x14ac:dyDescent="0.2">
      <c r="A26" s="1"/>
      <c r="B26" s="16" t="s">
        <v>30</v>
      </c>
      <c r="C26" s="193" t="s">
        <v>31</v>
      </c>
      <c r="D26" s="193"/>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row>
    <row r="27" spans="1:65" ht="34" customHeight="1" x14ac:dyDescent="0.2">
      <c r="A27" s="1"/>
      <c r="B27" s="17" t="s">
        <v>32</v>
      </c>
      <c r="C27" s="194" t="s">
        <v>33</v>
      </c>
      <c r="D27" s="194"/>
      <c r="E27" s="12"/>
      <c r="F27" s="1"/>
      <c r="G27" s="1"/>
      <c r="H27" s="1"/>
      <c r="I27" s="1"/>
      <c r="J27" s="1"/>
      <c r="K27" s="1"/>
      <c r="L27" s="1"/>
      <c r="M27" s="1"/>
      <c r="N27" s="1"/>
      <c r="O27" s="1"/>
      <c r="P27" s="1"/>
      <c r="Q27" s="1"/>
      <c r="R27" s="1"/>
      <c r="S27" s="1"/>
      <c r="T27" s="1"/>
    </row>
    <row r="28" spans="1:65" ht="34" customHeight="1" x14ac:dyDescent="0.2">
      <c r="A28" s="1"/>
      <c r="B28" s="18" t="s">
        <v>34</v>
      </c>
      <c r="C28" s="195" t="s">
        <v>35</v>
      </c>
      <c r="D28" s="195"/>
      <c r="E28" s="12"/>
      <c r="F28" s="1"/>
      <c r="G28" s="1"/>
      <c r="H28" s="1"/>
      <c r="I28" s="1"/>
      <c r="J28" s="1"/>
      <c r="K28" s="1"/>
      <c r="L28" s="1"/>
      <c r="M28" s="1"/>
      <c r="N28" s="1"/>
      <c r="O28" s="1"/>
      <c r="P28" s="1"/>
      <c r="Q28" s="1"/>
      <c r="R28" s="1"/>
      <c r="S28" s="1"/>
      <c r="T28" s="1"/>
    </row>
    <row r="29" spans="1:65" ht="99" customHeight="1" x14ac:dyDescent="0.2">
      <c r="A29" s="1"/>
      <c r="B29" s="19" t="s">
        <v>36</v>
      </c>
      <c r="C29" s="196" t="s">
        <v>37</v>
      </c>
      <c r="D29" s="196"/>
      <c r="E29" s="12"/>
      <c r="F29" s="1"/>
      <c r="G29" s="1"/>
      <c r="H29" s="1"/>
      <c r="I29" s="1"/>
      <c r="J29" s="1"/>
      <c r="K29" s="1"/>
      <c r="L29" s="1"/>
      <c r="M29" s="1"/>
      <c r="N29" s="1"/>
      <c r="O29" s="1"/>
      <c r="P29" s="1"/>
      <c r="Q29" s="1"/>
      <c r="R29" s="1"/>
      <c r="S29" s="1"/>
      <c r="T29" s="1"/>
    </row>
    <row r="30" spans="1:65" ht="34" customHeight="1" x14ac:dyDescent="0.2">
      <c r="A30" s="1"/>
      <c r="B30" s="20" t="s">
        <v>38</v>
      </c>
      <c r="C30" s="197" t="s">
        <v>39</v>
      </c>
      <c r="D30" s="197"/>
      <c r="E30" s="12"/>
      <c r="F30" s="1"/>
      <c r="G30" s="1"/>
      <c r="H30" s="1"/>
      <c r="I30" s="1"/>
      <c r="J30" s="1"/>
      <c r="K30" s="1"/>
      <c r="L30" s="1"/>
      <c r="M30" s="1"/>
      <c r="N30" s="1"/>
      <c r="O30" s="1"/>
      <c r="P30" s="1"/>
      <c r="Q30" s="1"/>
      <c r="R30" s="1"/>
      <c r="S30" s="1"/>
      <c r="T30" s="1"/>
    </row>
    <row r="31" spans="1:65" x14ac:dyDescent="0.2">
      <c r="A31" s="1"/>
      <c r="B31" s="21"/>
      <c r="C31" s="21"/>
      <c r="D31" s="21"/>
      <c r="E31" s="12"/>
      <c r="F31" s="1"/>
      <c r="G31" s="1"/>
      <c r="H31" s="1"/>
      <c r="I31" s="1"/>
      <c r="J31" s="1"/>
      <c r="K31" s="1"/>
      <c r="L31" s="1"/>
      <c r="M31" s="1"/>
      <c r="N31" s="1"/>
      <c r="O31" s="1"/>
      <c r="P31" s="1"/>
      <c r="Q31" s="1"/>
      <c r="R31" s="1"/>
      <c r="S31" s="1"/>
      <c r="T31" s="1"/>
    </row>
    <row r="32" spans="1:65" x14ac:dyDescent="0.2">
      <c r="A32" s="1"/>
      <c r="B32" s="22" t="s">
        <v>28</v>
      </c>
      <c r="C32" s="23"/>
      <c r="D32" s="24"/>
      <c r="E32" s="1"/>
      <c r="F32" s="1"/>
      <c r="G32" s="1"/>
      <c r="H32" s="1"/>
      <c r="I32" s="1"/>
      <c r="J32" s="1"/>
      <c r="K32" s="1"/>
      <c r="L32" s="1"/>
      <c r="M32" s="1"/>
      <c r="N32" s="1"/>
      <c r="O32" s="1"/>
      <c r="P32" s="1"/>
      <c r="Q32" s="1"/>
      <c r="R32" s="1"/>
      <c r="S32" s="1"/>
      <c r="T32" s="1"/>
    </row>
    <row r="33" spans="1:20" x14ac:dyDescent="0.2">
      <c r="A33" s="1"/>
      <c r="B33" s="21"/>
      <c r="C33" s="21"/>
      <c r="D33" s="21"/>
      <c r="E33" s="1"/>
      <c r="F33" s="1"/>
      <c r="G33" s="1"/>
      <c r="H33" s="1"/>
      <c r="I33" s="1"/>
      <c r="J33" s="1"/>
      <c r="K33" s="1"/>
      <c r="L33" s="1"/>
      <c r="M33" s="1"/>
      <c r="N33" s="1"/>
      <c r="O33" s="1"/>
      <c r="P33" s="1"/>
      <c r="Q33" s="1"/>
      <c r="R33" s="1"/>
      <c r="S33" s="1"/>
      <c r="T33" s="1"/>
    </row>
    <row r="34" spans="1:20" x14ac:dyDescent="0.2">
      <c r="A34" s="1"/>
      <c r="B34" s="192" t="s">
        <v>26</v>
      </c>
      <c r="C34" s="192"/>
      <c r="D34" s="192"/>
      <c r="E34" s="1"/>
      <c r="F34" s="1"/>
      <c r="G34" s="1"/>
      <c r="H34" s="1"/>
      <c r="I34" s="1"/>
      <c r="J34" s="1"/>
      <c r="K34" s="1"/>
      <c r="L34" s="1"/>
      <c r="M34" s="1"/>
      <c r="N34" s="1"/>
      <c r="O34" s="1"/>
      <c r="P34" s="1"/>
      <c r="Q34" s="1"/>
      <c r="R34" s="1"/>
      <c r="S34" s="1"/>
      <c r="T34" s="1"/>
    </row>
    <row r="35" spans="1:20" x14ac:dyDescent="0.2">
      <c r="A35" s="1"/>
      <c r="B35" s="192"/>
      <c r="C35" s="192"/>
      <c r="D35" s="192"/>
      <c r="E35" s="1"/>
      <c r="F35" s="1"/>
      <c r="G35" s="1"/>
      <c r="H35" s="1"/>
      <c r="I35" s="1"/>
      <c r="J35" s="1"/>
      <c r="K35" s="1"/>
      <c r="L35" s="1"/>
      <c r="M35" s="1"/>
      <c r="N35" s="1"/>
      <c r="O35" s="1"/>
      <c r="P35" s="1"/>
      <c r="Q35" s="1"/>
      <c r="R35" s="1"/>
      <c r="S35" s="1"/>
      <c r="T35" s="1"/>
    </row>
    <row r="36" spans="1:20" x14ac:dyDescent="0.2">
      <c r="A36" s="1"/>
      <c r="B36" s="192"/>
      <c r="C36" s="192"/>
      <c r="D36" s="192"/>
      <c r="E36" s="1"/>
      <c r="F36" s="1"/>
      <c r="G36" s="1"/>
      <c r="H36" s="1"/>
      <c r="I36" s="1"/>
      <c r="J36" s="1"/>
      <c r="K36" s="1"/>
      <c r="L36" s="1"/>
      <c r="M36" s="1"/>
      <c r="N36" s="1"/>
      <c r="O36" s="1"/>
      <c r="P36" s="1"/>
      <c r="Q36" s="1"/>
      <c r="R36" s="1"/>
      <c r="S36" s="1"/>
      <c r="T36" s="1"/>
    </row>
    <row r="37" spans="1:20" x14ac:dyDescent="0.2">
      <c r="A37" s="1"/>
      <c r="B37" s="192"/>
      <c r="C37" s="192"/>
      <c r="D37" s="192"/>
      <c r="E37" s="1"/>
      <c r="F37" s="1"/>
      <c r="G37" s="1"/>
      <c r="H37" s="1"/>
      <c r="I37" s="1"/>
      <c r="J37" s="1"/>
      <c r="K37" s="1"/>
      <c r="L37" s="1"/>
      <c r="M37" s="1"/>
      <c r="N37" s="1"/>
      <c r="O37" s="1"/>
      <c r="P37" s="1"/>
      <c r="Q37" s="1"/>
      <c r="R37" s="1"/>
      <c r="S37" s="1"/>
      <c r="T37" s="1"/>
    </row>
    <row r="38" spans="1:20" x14ac:dyDescent="0.2">
      <c r="A38" s="1"/>
      <c r="B38" s="21"/>
      <c r="C38" s="21"/>
      <c r="D38" s="21"/>
      <c r="E38" s="1"/>
      <c r="F38" s="1"/>
      <c r="G38" s="1"/>
      <c r="H38" s="1"/>
      <c r="I38" s="1"/>
      <c r="J38" s="1"/>
      <c r="K38" s="1"/>
      <c r="L38" s="1"/>
      <c r="M38" s="1"/>
      <c r="N38" s="1"/>
      <c r="O38" s="1"/>
      <c r="P38" s="1"/>
      <c r="Q38" s="1"/>
      <c r="R38" s="1"/>
      <c r="S38" s="1"/>
      <c r="T38" s="1"/>
    </row>
    <row r="39" spans="1:20" x14ac:dyDescent="0.2">
      <c r="A39" s="1"/>
      <c r="B39" s="1"/>
      <c r="C39" s="1"/>
      <c r="D39" s="1"/>
      <c r="E39" s="1"/>
      <c r="F39" s="1"/>
      <c r="G39" s="1"/>
      <c r="H39" s="1"/>
      <c r="I39" s="1"/>
      <c r="J39" s="1"/>
      <c r="K39" s="1"/>
      <c r="L39" s="1"/>
      <c r="M39" s="1"/>
      <c r="N39" s="1"/>
      <c r="O39" s="1"/>
      <c r="P39" s="1"/>
      <c r="Q39" s="1"/>
      <c r="R39" s="1"/>
      <c r="S39" s="1"/>
      <c r="T39" s="1"/>
    </row>
    <row r="40" spans="1:20" x14ac:dyDescent="0.2">
      <c r="A40" s="1"/>
      <c r="B40" s="1"/>
      <c r="C40" s="1"/>
      <c r="D40" s="1"/>
      <c r="E40" s="1"/>
      <c r="F40" s="1"/>
      <c r="G40" s="1"/>
      <c r="H40" s="1"/>
      <c r="I40" s="1"/>
      <c r="J40" s="1"/>
      <c r="K40" s="1"/>
      <c r="L40" s="1"/>
      <c r="M40" s="1"/>
      <c r="N40" s="1"/>
      <c r="O40" s="1"/>
      <c r="P40" s="1"/>
      <c r="Q40" s="1"/>
      <c r="R40" s="1"/>
      <c r="S40" s="1"/>
      <c r="T40" s="1"/>
    </row>
    <row r="41" spans="1:20" x14ac:dyDescent="0.2">
      <c r="A41" s="1"/>
      <c r="B41" s="1"/>
      <c r="C41" s="1"/>
      <c r="D41" s="1"/>
      <c r="E41" s="1"/>
      <c r="F41" s="1"/>
      <c r="G41" s="1"/>
      <c r="H41" s="1"/>
      <c r="I41" s="1"/>
      <c r="J41" s="1"/>
      <c r="K41" s="1"/>
      <c r="L41" s="1"/>
      <c r="M41" s="1"/>
      <c r="N41" s="1"/>
      <c r="O41" s="1"/>
      <c r="P41" s="1"/>
      <c r="Q41" s="1"/>
      <c r="R41" s="1"/>
      <c r="S41" s="1"/>
      <c r="T41" s="1"/>
    </row>
    <row r="42" spans="1:20" x14ac:dyDescent="0.2">
      <c r="A42" s="1"/>
      <c r="B42" s="1"/>
      <c r="C42" s="1"/>
      <c r="D42" s="1"/>
      <c r="E42" s="1"/>
      <c r="F42" s="1"/>
      <c r="G42" s="1"/>
      <c r="H42" s="1"/>
      <c r="I42" s="1"/>
      <c r="J42" s="1"/>
      <c r="K42" s="1"/>
      <c r="L42" s="1"/>
      <c r="M42" s="1"/>
      <c r="N42" s="1"/>
      <c r="O42" s="1"/>
      <c r="P42" s="1"/>
      <c r="Q42" s="1"/>
      <c r="R42" s="1"/>
      <c r="S42" s="1"/>
      <c r="T42" s="1"/>
    </row>
    <row r="43" spans="1:20" x14ac:dyDescent="0.2">
      <c r="A43" s="1"/>
      <c r="B43" s="1"/>
      <c r="C43" s="1"/>
      <c r="D43" s="1"/>
      <c r="E43" s="1"/>
      <c r="F43" s="1"/>
      <c r="G43" s="1"/>
      <c r="H43" s="1"/>
      <c r="I43" s="1"/>
      <c r="J43" s="1"/>
      <c r="K43" s="1"/>
      <c r="L43" s="1"/>
      <c r="M43" s="1"/>
      <c r="N43" s="1"/>
      <c r="O43" s="1"/>
      <c r="P43" s="1"/>
      <c r="Q43" s="1"/>
      <c r="R43" s="1"/>
      <c r="S43" s="1"/>
      <c r="T43" s="1"/>
    </row>
    <row r="44" spans="1:20" x14ac:dyDescent="0.2">
      <c r="A44" s="1"/>
      <c r="B44" s="1"/>
      <c r="C44" s="1"/>
      <c r="D44" s="1"/>
      <c r="E44" s="1"/>
      <c r="F44" s="1"/>
      <c r="G44" s="1"/>
      <c r="H44" s="1"/>
      <c r="I44" s="1"/>
      <c r="J44" s="1"/>
      <c r="K44" s="1"/>
      <c r="L44" s="1"/>
      <c r="M44" s="1"/>
      <c r="N44" s="1"/>
      <c r="O44" s="1"/>
      <c r="P44" s="1"/>
      <c r="Q44" s="1"/>
      <c r="R44" s="1"/>
      <c r="S44" s="1"/>
      <c r="T44" s="1"/>
    </row>
    <row r="45" spans="1:20" x14ac:dyDescent="0.2">
      <c r="A45" s="1"/>
      <c r="B45" s="1"/>
      <c r="C45" s="1"/>
      <c r="D45" s="1"/>
      <c r="E45" s="1"/>
      <c r="F45" s="1"/>
      <c r="G45" s="1"/>
      <c r="H45" s="1"/>
      <c r="I45" s="1"/>
      <c r="J45" s="1"/>
      <c r="K45" s="1"/>
      <c r="L45" s="1"/>
      <c r="M45" s="1"/>
      <c r="N45" s="1"/>
      <c r="O45" s="1"/>
      <c r="P45" s="1"/>
      <c r="Q45" s="1"/>
      <c r="R45" s="1"/>
      <c r="S45" s="1"/>
      <c r="T45" s="1"/>
    </row>
    <row r="46" spans="1:20" x14ac:dyDescent="0.2">
      <c r="A46" s="1"/>
      <c r="B46" s="1"/>
      <c r="C46" s="1"/>
      <c r="D46" s="1"/>
      <c r="E46" s="1"/>
      <c r="F46" s="1"/>
      <c r="G46" s="1"/>
      <c r="H46" s="1"/>
      <c r="I46" s="1"/>
      <c r="J46" s="1"/>
      <c r="K46" s="1"/>
      <c r="L46" s="1"/>
      <c r="M46" s="1"/>
      <c r="N46" s="1"/>
      <c r="O46" s="1"/>
      <c r="P46" s="1"/>
      <c r="Q46" s="1"/>
      <c r="R46" s="1"/>
      <c r="S46" s="1"/>
      <c r="T46" s="1"/>
    </row>
    <row r="47" spans="1:20" x14ac:dyDescent="0.2">
      <c r="A47" s="1"/>
      <c r="B47" s="1"/>
      <c r="C47" s="1"/>
      <c r="D47" s="1"/>
      <c r="E47" s="1"/>
      <c r="F47" s="1"/>
      <c r="G47" s="1"/>
      <c r="H47" s="1"/>
      <c r="I47" s="1"/>
      <c r="J47" s="1"/>
      <c r="K47" s="1"/>
      <c r="L47" s="1"/>
      <c r="M47" s="1"/>
      <c r="N47" s="1"/>
      <c r="O47" s="1"/>
      <c r="P47" s="1"/>
      <c r="Q47" s="1"/>
      <c r="R47" s="1"/>
      <c r="S47" s="1"/>
      <c r="T47" s="1"/>
    </row>
    <row r="48" spans="1:20" x14ac:dyDescent="0.2">
      <c r="A48" s="1"/>
      <c r="B48" s="1"/>
      <c r="C48" s="1"/>
      <c r="D48" s="1"/>
      <c r="E48" s="1"/>
      <c r="F48" s="1"/>
      <c r="G48" s="1"/>
      <c r="H48" s="1"/>
      <c r="I48" s="1"/>
      <c r="J48" s="1"/>
      <c r="K48" s="1"/>
      <c r="L48" s="1"/>
      <c r="M48" s="1"/>
      <c r="N48" s="1"/>
      <c r="O48" s="1"/>
      <c r="P48" s="1"/>
      <c r="Q48" s="1"/>
      <c r="R48" s="1"/>
      <c r="S48" s="1"/>
      <c r="T48" s="1"/>
    </row>
    <row r="49" spans="1:20" x14ac:dyDescent="0.2">
      <c r="A49" s="1"/>
      <c r="B49" s="1"/>
      <c r="C49" s="1"/>
      <c r="D49" s="1"/>
      <c r="E49" s="1"/>
      <c r="F49" s="1"/>
      <c r="G49" s="1"/>
      <c r="H49" s="1"/>
      <c r="I49" s="1"/>
      <c r="J49" s="1"/>
      <c r="K49" s="1"/>
      <c r="L49" s="1"/>
      <c r="M49" s="1"/>
      <c r="N49" s="1"/>
      <c r="O49" s="1"/>
      <c r="P49" s="1"/>
      <c r="Q49" s="1"/>
      <c r="R49" s="1"/>
      <c r="S49" s="1"/>
      <c r="T49" s="1"/>
    </row>
    <row r="50" spans="1:20" x14ac:dyDescent="0.2">
      <c r="A50" s="1"/>
      <c r="B50" s="1"/>
      <c r="C50" s="1"/>
      <c r="D50" s="1"/>
      <c r="E50" s="1"/>
      <c r="F50" s="1"/>
      <c r="G50" s="1"/>
      <c r="H50" s="1"/>
      <c r="I50" s="1"/>
      <c r="J50" s="1"/>
      <c r="K50" s="1"/>
      <c r="L50" s="1"/>
      <c r="M50" s="1"/>
      <c r="N50" s="1"/>
      <c r="O50" s="1"/>
      <c r="P50" s="1"/>
      <c r="Q50" s="1"/>
      <c r="R50" s="1"/>
      <c r="S50" s="1"/>
      <c r="T50" s="1"/>
    </row>
    <row r="51" spans="1:20" x14ac:dyDescent="0.2">
      <c r="A51" s="1"/>
      <c r="B51" s="1"/>
      <c r="C51" s="1"/>
      <c r="D51" s="1"/>
      <c r="E51" s="1"/>
      <c r="F51" s="1"/>
      <c r="G51" s="1"/>
      <c r="H51" s="1"/>
      <c r="I51" s="1"/>
      <c r="J51" s="1"/>
      <c r="K51" s="1"/>
      <c r="L51" s="1"/>
      <c r="M51" s="1"/>
      <c r="N51" s="1"/>
      <c r="O51" s="1"/>
      <c r="P51" s="1"/>
      <c r="Q51" s="1"/>
      <c r="R51" s="1"/>
      <c r="S51" s="1"/>
      <c r="T51" s="1"/>
    </row>
  </sheetData>
  <mergeCells count="6">
    <mergeCell ref="B34:D37"/>
    <mergeCell ref="C26:D26"/>
    <mergeCell ref="C27:D27"/>
    <mergeCell ref="C28:D28"/>
    <mergeCell ref="C29:D29"/>
    <mergeCell ref="C30:D30"/>
  </mergeCells>
  <hyperlinks>
    <hyperlink ref="D22" r:id="rId1" xr:uid="{3F8BE463-5B33-084A-A370-C5BF899A7ACD}"/>
    <hyperlink ref="D21" r:id="rId2" xr:uid="{2E16AFDC-119B-DD44-8A6D-CD042177878F}"/>
    <hyperlink ref="D20" r:id="rId3" xr:uid="{9D4283C9-CEEC-F04A-AD87-FD036088F0C9}"/>
    <hyperlink ref="D14" r:id="rId4" xr:uid="{F17EB9FD-6638-9549-ACFA-F5A4DB72DDA5}"/>
    <hyperlink ref="D15" r:id="rId5" xr:uid="{22FF6098-185E-EC42-AD16-DCF07BF505E8}"/>
    <hyperlink ref="B14" location="'TempHistory-ProgressSinceParis'!A1" display="TempHistory-ProgressSinceParis" xr:uid="{10865D6C-B738-E34D-9C93-FB8DF7F86056}"/>
    <hyperlink ref="B15" location="'History-ByScenario-Narrative'!A1" display="EmissionsBeforeAfterParis" xr:uid="{46B281C7-78B2-D341-817C-38BBF622B629}"/>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F417E-F3B7-CE4B-9984-0477ABC23E3B}">
  <dimension ref="B2:W84"/>
  <sheetViews>
    <sheetView showGridLines="0" topLeftCell="A13" zoomScale="160" zoomScaleNormal="160" workbookViewId="0">
      <selection activeCell="W8" sqref="W8"/>
    </sheetView>
  </sheetViews>
  <sheetFormatPr baseColWidth="10" defaultColWidth="5.83203125" defaultRowHeight="11" x14ac:dyDescent="0.15"/>
  <cols>
    <col min="1" max="2" width="1.5" style="25" customWidth="1"/>
    <col min="3" max="3" width="30.83203125" style="25" customWidth="1"/>
    <col min="4" max="4" width="10.83203125" style="25" customWidth="1"/>
    <col min="5" max="13" width="5.83203125" style="25"/>
    <col min="14" max="14" width="6.83203125" style="25" customWidth="1"/>
    <col min="15" max="15" width="7.5" style="25" customWidth="1"/>
    <col min="16" max="18" width="5.83203125" style="25"/>
    <col min="19" max="20" width="5.83203125" style="25" customWidth="1"/>
    <col min="21" max="16384" width="5.83203125" style="25"/>
  </cols>
  <sheetData>
    <row r="2" spans="2:23" ht="15" thickBot="1" x14ac:dyDescent="0.2">
      <c r="C2" s="26" t="s">
        <v>40</v>
      </c>
      <c r="D2" s="26"/>
      <c r="E2" s="26"/>
      <c r="F2" s="26"/>
      <c r="G2" s="26"/>
      <c r="H2" s="26"/>
      <c r="I2" s="26"/>
      <c r="J2" s="26"/>
      <c r="K2" s="26"/>
      <c r="L2" s="26"/>
      <c r="M2" s="26"/>
      <c r="N2" s="26"/>
      <c r="O2" s="26"/>
      <c r="P2" s="26"/>
      <c r="Q2" s="26"/>
      <c r="R2" s="26"/>
      <c r="S2" s="26"/>
      <c r="T2" s="26"/>
      <c r="U2" s="26"/>
    </row>
    <row r="3" spans="2:23" ht="14" x14ac:dyDescent="0.2">
      <c r="C3" s="27" t="s">
        <v>74</v>
      </c>
      <c r="D3" s="28"/>
      <c r="E3" s="28"/>
      <c r="O3" s="29"/>
      <c r="Q3" s="29"/>
      <c r="U3" s="30" t="s">
        <v>41</v>
      </c>
    </row>
    <row r="4" spans="2:23" ht="12" customHeight="1" x14ac:dyDescent="0.2">
      <c r="B4" s="27"/>
      <c r="C4" s="28"/>
      <c r="D4" s="28"/>
      <c r="E4" s="28"/>
      <c r="O4" s="29"/>
      <c r="Q4" s="29"/>
      <c r="U4" s="30"/>
    </row>
    <row r="5" spans="2:23" ht="12" customHeight="1" x14ac:dyDescent="0.2">
      <c r="B5" s="27"/>
      <c r="C5" s="31" t="s">
        <v>42</v>
      </c>
      <c r="D5" s="32"/>
      <c r="E5" s="28"/>
      <c r="O5" s="29"/>
      <c r="Q5" s="29"/>
      <c r="U5" s="30"/>
    </row>
    <row r="6" spans="2:23" ht="12" customHeight="1" x14ac:dyDescent="0.2">
      <c r="B6" s="27"/>
      <c r="C6" s="33" t="s">
        <v>43</v>
      </c>
      <c r="D6" s="34" t="s">
        <v>1</v>
      </c>
      <c r="E6" s="28"/>
      <c r="O6" s="29"/>
      <c r="Q6" s="29"/>
      <c r="U6" s="30"/>
    </row>
    <row r="7" spans="2:23" ht="12" customHeight="1" x14ac:dyDescent="0.2">
      <c r="B7" s="27"/>
      <c r="C7" s="35" t="s">
        <v>4</v>
      </c>
      <c r="D7" s="36">
        <f>Info!C10</f>
        <v>45974</v>
      </c>
      <c r="E7" s="28"/>
      <c r="O7" s="29"/>
      <c r="Q7" s="29"/>
      <c r="U7" s="30"/>
    </row>
    <row r="8" spans="2:23" ht="12" customHeight="1" x14ac:dyDescent="0.2">
      <c r="B8" s="27"/>
      <c r="C8" s="35" t="s">
        <v>44</v>
      </c>
      <c r="D8" s="37" t="s">
        <v>45</v>
      </c>
      <c r="E8" s="28"/>
      <c r="O8" s="29"/>
      <c r="Q8" s="29"/>
      <c r="U8" s="30"/>
    </row>
    <row r="9" spans="2:23" ht="12" customHeight="1" x14ac:dyDescent="0.2">
      <c r="B9" s="27"/>
      <c r="C9" s="28"/>
      <c r="D9" s="28"/>
      <c r="E9" s="28"/>
      <c r="O9" s="29"/>
      <c r="Q9" s="29"/>
      <c r="U9" s="30"/>
    </row>
    <row r="10" spans="2:23" ht="12" customHeight="1" x14ac:dyDescent="0.2">
      <c r="C10" s="38"/>
      <c r="D10" s="38"/>
      <c r="E10" s="38"/>
      <c r="F10" s="38"/>
      <c r="G10" s="38"/>
      <c r="H10" s="38"/>
      <c r="I10" s="38"/>
      <c r="J10" s="38"/>
      <c r="K10" s="38"/>
      <c r="L10" s="38"/>
      <c r="M10" s="38"/>
      <c r="O10" s="29"/>
      <c r="Q10" s="29"/>
    </row>
    <row r="11" spans="2:23" ht="12" customHeight="1" x14ac:dyDescent="0.15">
      <c r="C11" s="39"/>
      <c r="D11" s="40" t="s">
        <v>46</v>
      </c>
      <c r="E11" s="41">
        <v>2009</v>
      </c>
      <c r="F11" s="42">
        <v>2010</v>
      </c>
      <c r="G11" s="41">
        <v>2011</v>
      </c>
      <c r="H11" s="42">
        <v>2012</v>
      </c>
      <c r="I11" s="41">
        <v>2013</v>
      </c>
      <c r="J11" s="42">
        <v>2014</v>
      </c>
      <c r="K11" s="41">
        <v>2015</v>
      </c>
      <c r="L11" s="42">
        <v>2016</v>
      </c>
      <c r="M11" s="41">
        <v>2017</v>
      </c>
      <c r="N11" s="42">
        <v>2018</v>
      </c>
      <c r="O11" s="41">
        <v>2019</v>
      </c>
      <c r="P11" s="42">
        <v>2020</v>
      </c>
      <c r="Q11" s="42">
        <v>2021</v>
      </c>
      <c r="R11" s="42">
        <v>2022</v>
      </c>
      <c r="S11" s="42">
        <v>2023</v>
      </c>
      <c r="T11" s="42">
        <v>2024</v>
      </c>
      <c r="U11" s="42">
        <v>2025</v>
      </c>
    </row>
    <row r="12" spans="2:23" ht="12" customHeight="1" x14ac:dyDescent="0.15">
      <c r="C12" s="198" t="s">
        <v>47</v>
      </c>
      <c r="D12" s="43" t="s">
        <v>48</v>
      </c>
      <c r="E12" s="44"/>
      <c r="F12" s="44"/>
      <c r="G12" s="44"/>
      <c r="H12" s="44"/>
      <c r="I12" s="44">
        <v>4.5999999999999996</v>
      </c>
      <c r="J12" s="44">
        <v>5.2</v>
      </c>
      <c r="K12" s="44">
        <v>4.9000000000000004</v>
      </c>
      <c r="L12" s="44">
        <v>4.9000000000000004</v>
      </c>
      <c r="M12" s="44">
        <v>4.7</v>
      </c>
      <c r="N12" s="44">
        <v>4.4000000000000004</v>
      </c>
      <c r="O12" s="44">
        <v>4.0999999999999996</v>
      </c>
      <c r="P12" s="44">
        <v>3.9</v>
      </c>
      <c r="Q12" s="44">
        <v>3.6</v>
      </c>
      <c r="R12" s="44">
        <v>3.4</v>
      </c>
      <c r="S12" s="44">
        <v>3.4</v>
      </c>
      <c r="T12" s="44">
        <v>3.4</v>
      </c>
      <c r="U12" s="44">
        <v>3.3</v>
      </c>
    </row>
    <row r="13" spans="2:23" ht="12" customHeight="1" x14ac:dyDescent="0.15">
      <c r="C13" s="199"/>
      <c r="D13" s="45" t="s">
        <v>49</v>
      </c>
      <c r="E13" s="46"/>
      <c r="F13" s="46"/>
      <c r="G13" s="46"/>
      <c r="H13" s="46"/>
      <c r="I13" s="46">
        <v>3.7</v>
      </c>
      <c r="J13" s="46">
        <v>3.9</v>
      </c>
      <c r="K13" s="46">
        <v>3.6</v>
      </c>
      <c r="L13" s="46">
        <v>3.6</v>
      </c>
      <c r="M13" s="46">
        <v>3.4</v>
      </c>
      <c r="N13" s="46">
        <v>3.3</v>
      </c>
      <c r="O13" s="46">
        <v>3</v>
      </c>
      <c r="P13" s="46">
        <v>2.9</v>
      </c>
      <c r="Q13" s="46">
        <v>2.7</v>
      </c>
      <c r="R13" s="46">
        <v>2.7</v>
      </c>
      <c r="S13" s="46">
        <v>2.7</v>
      </c>
      <c r="T13" s="46">
        <v>2.7</v>
      </c>
      <c r="U13" s="46">
        <v>2.6</v>
      </c>
    </row>
    <row r="14" spans="2:23" ht="12" customHeight="1" x14ac:dyDescent="0.15">
      <c r="C14" s="200"/>
      <c r="D14" s="47" t="s">
        <v>50</v>
      </c>
      <c r="E14" s="48"/>
      <c r="F14" s="48"/>
      <c r="G14" s="48"/>
      <c r="H14" s="48"/>
      <c r="I14" s="48">
        <v>3</v>
      </c>
      <c r="J14" s="48">
        <v>2.9</v>
      </c>
      <c r="K14" s="48">
        <v>2.7</v>
      </c>
      <c r="L14" s="48">
        <v>2.6</v>
      </c>
      <c r="M14" s="48">
        <v>2.5</v>
      </c>
      <c r="N14" s="48">
        <v>2.5</v>
      </c>
      <c r="O14" s="48">
        <v>2.2999999999999998</v>
      </c>
      <c r="P14" s="48">
        <v>2.1</v>
      </c>
      <c r="Q14" s="48">
        <v>2</v>
      </c>
      <c r="R14" s="48">
        <v>2.2000000000000002</v>
      </c>
      <c r="S14" s="49">
        <v>2.2000000000000002</v>
      </c>
      <c r="T14" s="49">
        <v>2.2000000000000002</v>
      </c>
      <c r="U14" s="49">
        <v>2.1</v>
      </c>
    </row>
    <row r="15" spans="2:23" ht="12" customHeight="1" x14ac:dyDescent="0.15">
      <c r="C15" s="201" t="s">
        <v>51</v>
      </c>
      <c r="D15" s="50" t="s">
        <v>48</v>
      </c>
      <c r="E15" s="51"/>
      <c r="F15" s="51"/>
      <c r="G15" s="51"/>
      <c r="H15" s="51"/>
      <c r="I15" s="51"/>
      <c r="J15" s="51"/>
      <c r="K15" s="51"/>
      <c r="L15" s="51"/>
      <c r="M15" s="51"/>
      <c r="N15" s="51"/>
      <c r="O15" s="51"/>
      <c r="P15" s="51"/>
      <c r="Q15" s="52">
        <v>3</v>
      </c>
      <c r="R15" s="52">
        <v>2.9</v>
      </c>
      <c r="S15" s="52">
        <v>3</v>
      </c>
      <c r="T15" s="52">
        <v>3.2</v>
      </c>
      <c r="U15" s="52">
        <v>3.2</v>
      </c>
      <c r="W15" s="53"/>
    </row>
    <row r="16" spans="2:23" ht="12" customHeight="1" x14ac:dyDescent="0.15">
      <c r="C16" s="202"/>
      <c r="D16" s="54" t="s">
        <v>49</v>
      </c>
      <c r="E16" s="55"/>
      <c r="F16" s="55"/>
      <c r="G16" s="55"/>
      <c r="H16" s="55"/>
      <c r="I16" s="55"/>
      <c r="J16" s="55"/>
      <c r="K16" s="55"/>
      <c r="L16" s="55"/>
      <c r="M16" s="55"/>
      <c r="N16" s="55"/>
      <c r="O16" s="55"/>
      <c r="P16" s="55"/>
      <c r="Q16" s="55">
        <v>2.4</v>
      </c>
      <c r="R16" s="55">
        <v>2.4</v>
      </c>
      <c r="S16" s="55">
        <v>2.5</v>
      </c>
      <c r="T16" s="55">
        <v>2.6</v>
      </c>
      <c r="U16" s="55">
        <v>2.6</v>
      </c>
    </row>
    <row r="17" spans="3:21" ht="12" customHeight="1" x14ac:dyDescent="0.15">
      <c r="C17" s="203"/>
      <c r="D17" s="56" t="s">
        <v>50</v>
      </c>
      <c r="E17" s="51"/>
      <c r="F17" s="51"/>
      <c r="G17" s="51"/>
      <c r="H17" s="51"/>
      <c r="I17" s="51"/>
      <c r="J17" s="51"/>
      <c r="K17" s="51"/>
      <c r="L17" s="51"/>
      <c r="M17" s="51"/>
      <c r="N17" s="51"/>
      <c r="O17" s="51"/>
      <c r="P17" s="51"/>
      <c r="Q17" s="52">
        <v>1.9</v>
      </c>
      <c r="R17" s="52">
        <v>1.9</v>
      </c>
      <c r="S17" s="52">
        <v>2</v>
      </c>
      <c r="T17" s="52">
        <v>2.1</v>
      </c>
      <c r="U17" s="52">
        <v>2.1</v>
      </c>
    </row>
    <row r="18" spans="3:21" ht="12" customHeight="1" x14ac:dyDescent="0.15">
      <c r="C18" s="204" t="s">
        <v>52</v>
      </c>
      <c r="D18" s="57" t="s">
        <v>48</v>
      </c>
      <c r="E18" s="58">
        <v>4.3</v>
      </c>
      <c r="F18" s="58">
        <v>4</v>
      </c>
      <c r="G18" s="58">
        <v>4.4000000000000004</v>
      </c>
      <c r="H18" s="58">
        <v>4.4000000000000004</v>
      </c>
      <c r="I18" s="58">
        <v>3.9</v>
      </c>
      <c r="J18" s="58">
        <v>3.8</v>
      </c>
      <c r="K18" s="58">
        <v>3.4</v>
      </c>
      <c r="L18" s="58">
        <v>3.5</v>
      </c>
      <c r="M18" s="58">
        <v>4</v>
      </c>
      <c r="N18" s="58">
        <v>3.8</v>
      </c>
      <c r="O18" s="58">
        <v>3.5</v>
      </c>
      <c r="P18" s="58">
        <v>3.3</v>
      </c>
      <c r="Q18" s="58">
        <v>2.6</v>
      </c>
      <c r="R18" s="58">
        <v>2.5</v>
      </c>
      <c r="S18" s="58">
        <v>2.6</v>
      </c>
      <c r="T18" s="58">
        <v>2.7</v>
      </c>
      <c r="U18" s="58">
        <v>2.8</v>
      </c>
    </row>
    <row r="19" spans="3:21" ht="12" customHeight="1" x14ac:dyDescent="0.15">
      <c r="C19" s="205"/>
      <c r="D19" s="59" t="s">
        <v>49</v>
      </c>
      <c r="E19" s="60">
        <v>3.5</v>
      </c>
      <c r="F19" s="60">
        <v>3.2</v>
      </c>
      <c r="G19" s="60">
        <v>3.5</v>
      </c>
      <c r="H19" s="60">
        <v>3.5</v>
      </c>
      <c r="I19" s="60">
        <v>3.1</v>
      </c>
      <c r="J19" s="60">
        <v>3.1</v>
      </c>
      <c r="K19" s="60">
        <v>2.7</v>
      </c>
      <c r="L19" s="60">
        <v>2.8</v>
      </c>
      <c r="M19" s="60">
        <v>3.2</v>
      </c>
      <c r="N19" s="60">
        <v>3</v>
      </c>
      <c r="O19" s="60">
        <v>2.8</v>
      </c>
      <c r="P19" s="60">
        <v>2.6</v>
      </c>
      <c r="Q19" s="60">
        <v>2.1</v>
      </c>
      <c r="R19" s="60">
        <v>2</v>
      </c>
      <c r="S19" s="60">
        <v>2.1</v>
      </c>
      <c r="T19" s="60">
        <v>2.1</v>
      </c>
      <c r="U19" s="60">
        <v>2.2000000000000002</v>
      </c>
    </row>
    <row r="20" spans="3:21" ht="12" customHeight="1" x14ac:dyDescent="0.15">
      <c r="C20" s="206"/>
      <c r="D20" s="57" t="s">
        <v>50</v>
      </c>
      <c r="E20" s="61">
        <v>2.8</v>
      </c>
      <c r="F20" s="61">
        <v>2.6</v>
      </c>
      <c r="G20" s="61">
        <v>2.9</v>
      </c>
      <c r="H20" s="61">
        <v>2.9</v>
      </c>
      <c r="I20" s="61">
        <v>2.5</v>
      </c>
      <c r="J20" s="61">
        <v>2.5</v>
      </c>
      <c r="K20" s="61">
        <v>2.2000000000000002</v>
      </c>
      <c r="L20" s="61">
        <v>2.2999999999999998</v>
      </c>
      <c r="M20" s="61">
        <v>2.6</v>
      </c>
      <c r="N20" s="61">
        <v>2.4</v>
      </c>
      <c r="O20" s="61">
        <v>2.2999999999999998</v>
      </c>
      <c r="P20" s="61">
        <v>2.1</v>
      </c>
      <c r="Q20" s="61">
        <v>1.7</v>
      </c>
      <c r="R20" s="61">
        <v>1.6</v>
      </c>
      <c r="S20" s="61">
        <v>1.7</v>
      </c>
      <c r="T20" s="61">
        <v>1.7</v>
      </c>
      <c r="U20" s="61">
        <v>1.8</v>
      </c>
    </row>
    <row r="21" spans="3:21" ht="12" customHeight="1" x14ac:dyDescent="0.15">
      <c r="C21" s="207" t="s">
        <v>53</v>
      </c>
      <c r="D21" s="62" t="s">
        <v>48</v>
      </c>
      <c r="E21" s="63"/>
      <c r="F21" s="63"/>
      <c r="G21" s="63"/>
      <c r="H21" s="63"/>
      <c r="I21" s="63"/>
      <c r="J21" s="63"/>
      <c r="K21" s="63"/>
      <c r="L21" s="63"/>
      <c r="M21" s="63"/>
      <c r="N21" s="63"/>
      <c r="O21" s="63"/>
      <c r="P21" s="64">
        <v>2.7</v>
      </c>
      <c r="Q21" s="63">
        <v>2.4</v>
      </c>
      <c r="R21" s="63">
        <v>2.2999999999999998</v>
      </c>
      <c r="S21" s="63">
        <v>2.2999999999999998</v>
      </c>
      <c r="T21" s="63">
        <v>2.4</v>
      </c>
      <c r="U21" s="63">
        <v>2.4</v>
      </c>
    </row>
    <row r="22" spans="3:21" ht="12" customHeight="1" x14ac:dyDescent="0.15">
      <c r="C22" s="208"/>
      <c r="D22" s="65" t="s">
        <v>49</v>
      </c>
      <c r="E22" s="66"/>
      <c r="F22" s="66"/>
      <c r="G22" s="66"/>
      <c r="H22" s="66"/>
      <c r="I22" s="66"/>
      <c r="J22" s="66"/>
      <c r="K22" s="66"/>
      <c r="L22" s="66"/>
      <c r="M22" s="66"/>
      <c r="N22" s="66"/>
      <c r="O22" s="66"/>
      <c r="P22" s="67">
        <v>2.1</v>
      </c>
      <c r="Q22" s="66">
        <v>1.8</v>
      </c>
      <c r="R22" s="66">
        <v>1.8</v>
      </c>
      <c r="S22" s="66">
        <v>1.8</v>
      </c>
      <c r="T22" s="66">
        <v>1.9</v>
      </c>
      <c r="U22" s="66">
        <v>1.9</v>
      </c>
    </row>
    <row r="23" spans="3:21" ht="12" customHeight="1" x14ac:dyDescent="0.15">
      <c r="C23" s="208"/>
      <c r="D23" s="68" t="s">
        <v>50</v>
      </c>
      <c r="E23" s="63"/>
      <c r="F23" s="63"/>
      <c r="G23" s="63"/>
      <c r="H23" s="63"/>
      <c r="I23" s="63"/>
      <c r="J23" s="63"/>
      <c r="K23" s="63"/>
      <c r="L23" s="63"/>
      <c r="M23" s="63"/>
      <c r="N23" s="63"/>
      <c r="O23" s="63"/>
      <c r="P23" s="64">
        <v>1.7</v>
      </c>
      <c r="Q23" s="63">
        <v>1.5</v>
      </c>
      <c r="R23" s="63">
        <v>1.5</v>
      </c>
      <c r="S23" s="63">
        <v>1.5</v>
      </c>
      <c r="T23" s="63">
        <v>1.5</v>
      </c>
      <c r="U23" s="63">
        <v>1.5</v>
      </c>
    </row>
    <row r="24" spans="3:21" ht="12" customHeight="1" x14ac:dyDescent="0.15">
      <c r="C24" s="69"/>
      <c r="N24" s="70"/>
      <c r="O24" s="70"/>
      <c r="Q24" s="29"/>
    </row>
    <row r="25" spans="3:21" ht="12" customHeight="1" x14ac:dyDescent="0.15">
      <c r="C25" s="71" t="s">
        <v>54</v>
      </c>
      <c r="D25" s="72"/>
      <c r="E25" s="73"/>
      <c r="F25" s="74"/>
      <c r="H25" s="75"/>
      <c r="I25" s="76" t="s">
        <v>55</v>
      </c>
      <c r="J25" s="77" t="s">
        <v>56</v>
      </c>
      <c r="K25" s="77" t="s">
        <v>57</v>
      </c>
      <c r="L25" s="77" t="s">
        <v>58</v>
      </c>
      <c r="M25" s="77" t="s">
        <v>59</v>
      </c>
      <c r="N25" s="78" t="s">
        <v>60</v>
      </c>
      <c r="O25" s="78"/>
      <c r="P25" s="79" t="s">
        <v>61</v>
      </c>
      <c r="Q25" s="80"/>
    </row>
    <row r="26" spans="3:21" s="53" customFormat="1" ht="12" customHeight="1" x14ac:dyDescent="0.15">
      <c r="C26" s="81" t="s">
        <v>62</v>
      </c>
      <c r="D26" s="81"/>
      <c r="E26" s="82">
        <f>U13-K13</f>
        <v>-1</v>
      </c>
      <c r="F26" s="83" t="s">
        <v>63</v>
      </c>
      <c r="H26" s="75"/>
      <c r="I26" s="84" t="s">
        <v>64</v>
      </c>
      <c r="J26" s="85">
        <f>$K$11</f>
        <v>2015</v>
      </c>
      <c r="K26" s="86">
        <f>$K13</f>
        <v>3.6</v>
      </c>
      <c r="L26" s="86">
        <f>$U$13</f>
        <v>2.6</v>
      </c>
      <c r="M26" s="87">
        <f t="shared" ref="M26:M31" si="0">$U$11</f>
        <v>2025</v>
      </c>
      <c r="N26" s="88" t="s">
        <v>64</v>
      </c>
      <c r="O26" s="75"/>
      <c r="P26" s="89">
        <f>L26-K26</f>
        <v>-1</v>
      </c>
      <c r="Q26" s="90" t="s">
        <v>63</v>
      </c>
    </row>
    <row r="27" spans="3:21" s="53" customFormat="1" ht="12" customHeight="1" x14ac:dyDescent="0.15">
      <c r="C27" s="91" t="s">
        <v>65</v>
      </c>
      <c r="D27" s="92"/>
      <c r="E27" s="93">
        <f>U19-U16</f>
        <v>-0.39999999999999991</v>
      </c>
      <c r="F27" s="94" t="s">
        <v>63</v>
      </c>
      <c r="H27" s="75"/>
      <c r="I27" s="84" t="s">
        <v>32</v>
      </c>
      <c r="J27" s="87">
        <f>$U$11</f>
        <v>2025</v>
      </c>
      <c r="K27" s="86">
        <f>$U$16</f>
        <v>2.6</v>
      </c>
      <c r="L27" s="86">
        <f>$U$19</f>
        <v>2.2000000000000002</v>
      </c>
      <c r="M27" s="87">
        <f t="shared" si="0"/>
        <v>2025</v>
      </c>
      <c r="N27" s="88" t="s">
        <v>66</v>
      </c>
      <c r="O27" s="75"/>
      <c r="P27" s="89">
        <f t="shared" ref="P27:P31" si="1">L27-K27</f>
        <v>-0.39999999999999991</v>
      </c>
      <c r="Q27" s="90" t="s">
        <v>63</v>
      </c>
    </row>
    <row r="28" spans="3:21" s="53" customFormat="1" ht="12" customHeight="1" x14ac:dyDescent="0.15">
      <c r="C28" s="81" t="s">
        <v>67</v>
      </c>
      <c r="D28" s="81"/>
      <c r="E28" s="82">
        <f>+U22-U19</f>
        <v>-0.30000000000000027</v>
      </c>
      <c r="F28" s="83" t="s">
        <v>63</v>
      </c>
      <c r="H28" s="75"/>
      <c r="I28" s="84" t="s">
        <v>66</v>
      </c>
      <c r="J28" s="87">
        <f>$U$11</f>
        <v>2025</v>
      </c>
      <c r="K28" s="86">
        <f>$U$19</f>
        <v>2.2000000000000002</v>
      </c>
      <c r="L28" s="86">
        <f>$U$22</f>
        <v>1.9</v>
      </c>
      <c r="M28" s="87">
        <f t="shared" si="0"/>
        <v>2025</v>
      </c>
      <c r="N28" s="88" t="s">
        <v>68</v>
      </c>
      <c r="O28" s="75"/>
      <c r="P28" s="89">
        <f t="shared" si="1"/>
        <v>-0.30000000000000027</v>
      </c>
      <c r="Q28" s="90" t="s">
        <v>63</v>
      </c>
    </row>
    <row r="29" spans="3:21" s="53" customFormat="1" ht="12" customHeight="1" x14ac:dyDescent="0.15">
      <c r="C29" s="91" t="s">
        <v>69</v>
      </c>
      <c r="D29" s="92"/>
      <c r="E29" s="93">
        <f>U19-E19</f>
        <v>-1.2999999999999998</v>
      </c>
      <c r="F29" s="94" t="s">
        <v>63</v>
      </c>
      <c r="H29" s="75"/>
      <c r="I29" s="84" t="s">
        <v>66</v>
      </c>
      <c r="J29" s="85">
        <v>2009</v>
      </c>
      <c r="K29" s="86">
        <f>$E19</f>
        <v>3.5</v>
      </c>
      <c r="L29" s="86">
        <f>$U$19</f>
        <v>2.2000000000000002</v>
      </c>
      <c r="M29" s="87">
        <f t="shared" si="0"/>
        <v>2025</v>
      </c>
      <c r="N29" s="88" t="s">
        <v>66</v>
      </c>
      <c r="O29" s="75"/>
      <c r="P29" s="89">
        <f t="shared" si="1"/>
        <v>-1.2999999999999998</v>
      </c>
      <c r="Q29" s="90" t="s">
        <v>63</v>
      </c>
    </row>
    <row r="30" spans="3:21" ht="12" customHeight="1" x14ac:dyDescent="0.15">
      <c r="C30" s="81" t="s">
        <v>70</v>
      </c>
      <c r="D30" s="81"/>
      <c r="E30" s="82">
        <f>U16-E19</f>
        <v>-0.89999999999999991</v>
      </c>
      <c r="F30" s="83" t="s">
        <v>63</v>
      </c>
      <c r="H30" s="75"/>
      <c r="I30" s="84" t="s">
        <v>66</v>
      </c>
      <c r="J30" s="85">
        <v>2009</v>
      </c>
      <c r="K30" s="86">
        <f>$E$19</f>
        <v>3.5</v>
      </c>
      <c r="L30" s="86">
        <f>$U$16</f>
        <v>2.6</v>
      </c>
      <c r="M30" s="87">
        <f t="shared" si="0"/>
        <v>2025</v>
      </c>
      <c r="N30" s="88" t="s">
        <v>34</v>
      </c>
      <c r="O30" s="75"/>
      <c r="P30" s="89">
        <f t="shared" si="1"/>
        <v>-0.89999999999999991</v>
      </c>
      <c r="Q30" s="90" t="s">
        <v>63</v>
      </c>
    </row>
    <row r="31" spans="3:21" ht="12" customHeight="1" x14ac:dyDescent="0.15">
      <c r="C31" s="91" t="s">
        <v>71</v>
      </c>
      <c r="D31" s="92"/>
      <c r="E31" s="93">
        <f>U22-E19</f>
        <v>-1.6</v>
      </c>
      <c r="F31" s="94" t="s">
        <v>63</v>
      </c>
      <c r="H31" s="75"/>
      <c r="I31" s="84" t="s">
        <v>66</v>
      </c>
      <c r="J31" s="85">
        <v>2009</v>
      </c>
      <c r="K31" s="86">
        <f>$E$19</f>
        <v>3.5</v>
      </c>
      <c r="L31" s="86">
        <f>$U$22</f>
        <v>1.9</v>
      </c>
      <c r="M31" s="87">
        <f t="shared" si="0"/>
        <v>2025</v>
      </c>
      <c r="N31" s="88" t="s">
        <v>68</v>
      </c>
      <c r="O31" s="75"/>
      <c r="P31" s="89">
        <f t="shared" si="1"/>
        <v>-1.6</v>
      </c>
      <c r="Q31" s="90" t="s">
        <v>63</v>
      </c>
    </row>
    <row r="32" spans="3:21" ht="12" customHeight="1" x14ac:dyDescent="0.15">
      <c r="O32" s="29"/>
      <c r="Q32" s="29"/>
    </row>
    <row r="33" spans="3:17" ht="12" customHeight="1" x14ac:dyDescent="0.15">
      <c r="C33" s="32" t="str">
        <f>Info!B32</f>
        <v xml:space="preserve">Copyright © 2025 by Climate Analytics and NewClimate Institute. All rights reserved. </v>
      </c>
      <c r="L33" s="95"/>
      <c r="Q33" s="29"/>
    </row>
    <row r="34" spans="3:17" ht="12" customHeight="1" x14ac:dyDescent="0.15">
      <c r="C34" s="28"/>
      <c r="O34" s="29"/>
      <c r="Q34" s="29"/>
    </row>
    <row r="35" spans="3:17" ht="12" customHeight="1" x14ac:dyDescent="0.15">
      <c r="C35" s="28" t="s">
        <v>72</v>
      </c>
      <c r="O35" s="29"/>
      <c r="Q35" s="29"/>
    </row>
    <row r="36" spans="3:17" ht="12" customHeight="1" x14ac:dyDescent="0.15">
      <c r="C36" s="28" t="s">
        <v>73</v>
      </c>
      <c r="O36" s="29"/>
      <c r="Q36" s="29"/>
    </row>
    <row r="37" spans="3:17" x14ac:dyDescent="0.15">
      <c r="O37" s="29"/>
      <c r="Q37" s="29"/>
    </row>
    <row r="38" spans="3:17" x14ac:dyDescent="0.15">
      <c r="O38" s="29"/>
      <c r="Q38" s="29"/>
    </row>
    <row r="39" spans="3:17" x14ac:dyDescent="0.15">
      <c r="O39" s="29"/>
      <c r="Q39" s="29"/>
    </row>
    <row r="40" spans="3:17" ht="12" x14ac:dyDescent="0.15">
      <c r="D40" s="96"/>
      <c r="E40" s="96"/>
      <c r="F40" s="96"/>
      <c r="G40" s="96"/>
      <c r="N40" s="53"/>
      <c r="O40" s="29"/>
      <c r="Q40" s="29"/>
    </row>
    <row r="41" spans="3:17" x14ac:dyDescent="0.15">
      <c r="C41" s="96"/>
      <c r="D41" s="96"/>
      <c r="E41" s="96"/>
      <c r="F41" s="96"/>
      <c r="G41" s="96"/>
      <c r="O41" s="29"/>
      <c r="Q41" s="29"/>
    </row>
    <row r="42" spans="3:17" x14ac:dyDescent="0.15">
      <c r="D42" s="96"/>
      <c r="E42" s="96"/>
      <c r="F42" s="96"/>
      <c r="G42" s="96"/>
      <c r="O42" s="29"/>
      <c r="Q42" s="29"/>
    </row>
    <row r="43" spans="3:17" x14ac:dyDescent="0.15">
      <c r="D43" s="96"/>
      <c r="E43" s="96"/>
      <c r="F43" s="96"/>
      <c r="G43" s="96"/>
      <c r="O43" s="29"/>
      <c r="Q43" s="29"/>
    </row>
    <row r="44" spans="3:17" x14ac:dyDescent="0.15">
      <c r="O44" s="29"/>
      <c r="Q44" s="29"/>
    </row>
    <row r="45" spans="3:17" x14ac:dyDescent="0.15">
      <c r="O45" s="29"/>
      <c r="Q45" s="29"/>
    </row>
    <row r="84" spans="3:3" ht="13" x14ac:dyDescent="0.15">
      <c r="C84" s="97"/>
    </row>
  </sheetData>
  <mergeCells count="4">
    <mergeCell ref="C12:C14"/>
    <mergeCell ref="C15:C17"/>
    <mergeCell ref="C18:C20"/>
    <mergeCell ref="C21:C23"/>
  </mergeCells>
  <hyperlinks>
    <hyperlink ref="D8" r:id="rId1" xr:uid="{C817C993-0B73-FB4A-9D03-89095D7ED121}"/>
  </hyperlinks>
  <pageMargins left="0.7" right="0.7" top="0.75" bottom="0.75" header="0.3" footer="0.3"/>
  <pageSetup orientation="portrait" horizontalDpi="0"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B681C-EB5F-AC46-BFF4-8F12D67E0B27}">
  <dimension ref="B1:DS41"/>
  <sheetViews>
    <sheetView showGridLines="0" topLeftCell="A15" zoomScale="85" zoomScaleNormal="85" workbookViewId="0">
      <selection activeCell="E17" sqref="E17"/>
    </sheetView>
  </sheetViews>
  <sheetFormatPr baseColWidth="10" defaultColWidth="8.83203125" defaultRowHeight="19" x14ac:dyDescent="0.2"/>
  <cols>
    <col min="1" max="1" width="5.33203125" style="99" customWidth="1"/>
    <col min="2" max="2" width="43.33203125" style="98" customWidth="1"/>
    <col min="3" max="3" width="32" style="99" customWidth="1"/>
    <col min="4" max="4" width="9" style="99" customWidth="1"/>
    <col min="5" max="9" width="8" style="99" customWidth="1"/>
    <col min="10" max="10" width="8.33203125" style="100" customWidth="1"/>
    <col min="11" max="74" width="8" style="100" customWidth="1"/>
    <col min="75" max="115" width="8" style="99" customWidth="1"/>
    <col min="116" max="123" width="8.83203125" style="99" customWidth="1"/>
    <col min="124" max="16384" width="8.83203125" style="99"/>
  </cols>
  <sheetData>
    <row r="1" spans="2:123" ht="16" customHeight="1" x14ac:dyDescent="0.2">
      <c r="BW1" s="100"/>
      <c r="BX1" s="100"/>
      <c r="BY1" s="100"/>
      <c r="BZ1" s="100"/>
      <c r="CA1" s="100"/>
      <c r="CB1" s="100"/>
      <c r="CC1" s="100"/>
      <c r="CD1" s="100"/>
      <c r="CE1" s="100"/>
      <c r="CF1" s="100"/>
      <c r="CG1" s="100"/>
      <c r="CH1" s="100"/>
      <c r="CI1" s="100"/>
      <c r="CJ1" s="100"/>
      <c r="CK1" s="100"/>
      <c r="CL1" s="100"/>
      <c r="CM1" s="100"/>
      <c r="CN1" s="100"/>
      <c r="CO1" s="100"/>
      <c r="CP1" s="100"/>
      <c r="CQ1" s="100"/>
      <c r="CR1" s="100"/>
      <c r="CS1" s="100"/>
      <c r="CT1" s="100"/>
      <c r="CU1" s="100"/>
      <c r="CV1" s="100"/>
      <c r="CW1" s="100"/>
      <c r="CX1" s="100"/>
      <c r="CY1" s="100"/>
      <c r="CZ1" s="100"/>
      <c r="DA1" s="100"/>
      <c r="DB1" s="100"/>
      <c r="DC1" s="100"/>
      <c r="DD1" s="100"/>
      <c r="DE1" s="100"/>
      <c r="DF1" s="100"/>
      <c r="DG1" s="100"/>
      <c r="DH1" s="100"/>
      <c r="DI1" s="100"/>
      <c r="DJ1" s="100"/>
      <c r="DK1" s="100"/>
      <c r="DL1" s="100"/>
      <c r="DM1" s="100"/>
      <c r="DN1" s="100"/>
      <c r="DO1" s="100"/>
      <c r="DP1" s="100"/>
      <c r="DQ1" s="100"/>
      <c r="DR1" s="100"/>
      <c r="DS1" s="100"/>
    </row>
    <row r="2" spans="2:123" ht="16" customHeight="1" x14ac:dyDescent="0.2">
      <c r="BW2" s="100"/>
      <c r="BX2" s="100"/>
      <c r="BY2" s="100"/>
      <c r="BZ2" s="100"/>
      <c r="CA2" s="100"/>
      <c r="CB2" s="100"/>
      <c r="CC2" s="100"/>
      <c r="CD2" s="100"/>
      <c r="CE2" s="100"/>
      <c r="CF2" s="100"/>
      <c r="CG2" s="100"/>
      <c r="CH2" s="100"/>
      <c r="CI2" s="100"/>
      <c r="CJ2" s="100"/>
      <c r="CK2" s="100"/>
      <c r="CL2" s="100"/>
      <c r="CM2" s="100"/>
      <c r="CN2" s="100"/>
      <c r="CO2" s="100"/>
      <c r="CP2" s="100"/>
      <c r="CQ2" s="100"/>
      <c r="CR2" s="100"/>
      <c r="CS2" s="100"/>
      <c r="CT2" s="100"/>
      <c r="CU2" s="100"/>
      <c r="CV2" s="100"/>
      <c r="CW2" s="100"/>
      <c r="CX2" s="100"/>
      <c r="CY2" s="100"/>
      <c r="CZ2" s="100"/>
      <c r="DA2" s="100"/>
      <c r="DB2" s="100"/>
      <c r="DC2" s="100"/>
      <c r="DD2" s="100"/>
      <c r="DE2" s="100"/>
      <c r="DF2" s="100"/>
      <c r="DG2" s="100"/>
      <c r="DH2" s="100"/>
      <c r="DI2" s="100"/>
      <c r="DJ2" s="100"/>
      <c r="DK2" s="100"/>
      <c r="DL2" s="100"/>
      <c r="DM2" s="100"/>
      <c r="DN2" s="100"/>
      <c r="DO2" s="100"/>
      <c r="DP2" s="100"/>
      <c r="DQ2" s="100"/>
      <c r="DR2" s="100"/>
      <c r="DS2" s="100"/>
    </row>
    <row r="3" spans="2:123" ht="16" customHeight="1" x14ac:dyDescent="0.2">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row>
    <row r="4" spans="2:123" ht="16" customHeight="1" x14ac:dyDescent="0.2">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row>
    <row r="5" spans="2:123" ht="16" customHeight="1" x14ac:dyDescent="0.2">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row>
    <row r="6" spans="2:123" ht="24" x14ac:dyDescent="0.3">
      <c r="B6" s="101" t="s">
        <v>75</v>
      </c>
      <c r="C6" s="102"/>
      <c r="D6" s="102"/>
      <c r="E6" s="102"/>
      <c r="F6" s="102"/>
      <c r="G6" s="102"/>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row>
    <row r="7" spans="2:123" ht="16" customHeight="1" x14ac:dyDescent="0.2">
      <c r="B7" s="104"/>
      <c r="C7" s="105"/>
      <c r="D7" s="100"/>
      <c r="I7" s="100"/>
      <c r="J7" s="105"/>
      <c r="L7" s="161"/>
      <c r="M7" s="161"/>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row>
    <row r="8" spans="2:123" ht="16" customHeight="1" x14ac:dyDescent="0.2">
      <c r="B8" s="104" t="s">
        <v>4</v>
      </c>
      <c r="C8" s="105"/>
      <c r="D8" s="106"/>
      <c r="I8" s="100"/>
      <c r="J8" s="107" t="s">
        <v>76</v>
      </c>
      <c r="K8" s="106"/>
      <c r="L8" s="162"/>
      <c r="M8" s="161"/>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row>
    <row r="9" spans="2:123" ht="16" customHeight="1" x14ac:dyDescent="0.2">
      <c r="B9" s="160">
        <f>Info!C10</f>
        <v>45974</v>
      </c>
      <c r="D9" s="109"/>
      <c r="I9" s="100"/>
      <c r="J9" s="110" t="s">
        <v>77</v>
      </c>
      <c r="L9" s="108"/>
      <c r="Q9" s="111"/>
      <c r="R9" s="111"/>
      <c r="S9" s="111"/>
      <c r="T9" s="111"/>
      <c r="U9" s="111"/>
      <c r="V9" s="111"/>
      <c r="W9" s="111"/>
      <c r="X9" s="111"/>
      <c r="Y9" s="111"/>
      <c r="Z9" s="111"/>
      <c r="AA9" s="111"/>
      <c r="AB9" s="111"/>
      <c r="AC9" s="111"/>
      <c r="AD9" s="111"/>
      <c r="AE9" s="111"/>
      <c r="AF9" s="111"/>
      <c r="AG9" s="111"/>
      <c r="AH9" s="111"/>
      <c r="AI9" s="111"/>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row>
    <row r="10" spans="2:123" ht="16" customHeight="1" x14ac:dyDescent="0.2">
      <c r="B10" s="104" t="s">
        <v>44</v>
      </c>
      <c r="C10" s="104"/>
      <c r="D10" s="108"/>
      <c r="I10" s="100"/>
      <c r="J10" s="100" t="s">
        <v>78</v>
      </c>
      <c r="L10" s="112"/>
      <c r="M10" s="113"/>
      <c r="N10" s="113"/>
      <c r="O10" s="113"/>
      <c r="P10" s="113"/>
      <c r="Q10" s="111"/>
      <c r="R10" s="111"/>
      <c r="S10" s="111"/>
      <c r="T10" s="111"/>
      <c r="U10" s="111"/>
      <c r="V10" s="111"/>
      <c r="W10" s="111"/>
      <c r="X10" s="111"/>
      <c r="Y10" s="111"/>
      <c r="Z10" s="111"/>
      <c r="AA10" s="111"/>
      <c r="AB10" s="111"/>
      <c r="AC10" s="111"/>
      <c r="AD10" s="111"/>
      <c r="AE10" s="111"/>
      <c r="AF10" s="111"/>
      <c r="AG10" s="111"/>
      <c r="AH10" s="111"/>
      <c r="AI10" s="111"/>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row>
    <row r="11" spans="2:123" ht="16" customHeight="1" x14ac:dyDescent="0.2">
      <c r="B11" s="114" t="s">
        <v>79</v>
      </c>
      <c r="C11" s="104"/>
      <c r="D11" s="108"/>
      <c r="I11" s="100"/>
      <c r="L11" s="112"/>
      <c r="M11" s="113"/>
      <c r="N11" s="113"/>
      <c r="O11" s="113"/>
      <c r="P11" s="113"/>
      <c r="Q11" s="111"/>
      <c r="R11" s="111"/>
      <c r="S11" s="111"/>
      <c r="T11" s="111"/>
      <c r="U11" s="111"/>
      <c r="V11" s="111"/>
      <c r="W11" s="111"/>
      <c r="X11" s="111"/>
      <c r="Y11" s="111"/>
      <c r="Z11" s="111"/>
      <c r="AA11" s="111"/>
      <c r="AB11" s="111"/>
      <c r="AC11" s="111"/>
      <c r="AD11" s="111"/>
      <c r="AE11" s="111"/>
      <c r="AF11" s="111"/>
      <c r="AG11" s="111"/>
      <c r="AH11" s="111"/>
      <c r="AI11" s="111"/>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row>
    <row r="12" spans="2:123" ht="16" customHeight="1" x14ac:dyDescent="0.2">
      <c r="D12" s="108"/>
      <c r="I12" s="100"/>
      <c r="J12" s="99"/>
      <c r="K12" s="115"/>
      <c r="L12" s="115"/>
      <c r="M12" s="115"/>
      <c r="N12" s="115"/>
      <c r="O12" s="115"/>
      <c r="P12" s="115"/>
      <c r="Q12" s="115"/>
      <c r="R12" s="115"/>
      <c r="S12" s="115"/>
      <c r="T12" s="115"/>
      <c r="U12" s="115"/>
      <c r="V12" s="115"/>
      <c r="W12" s="115"/>
      <c r="X12" s="115"/>
      <c r="Y12" s="115"/>
      <c r="Z12" s="115"/>
      <c r="AA12" s="115"/>
      <c r="AB12" s="115"/>
      <c r="AC12" s="115"/>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row>
    <row r="13" spans="2:123" ht="16" customHeight="1" x14ac:dyDescent="0.2">
      <c r="B13" s="100" t="str">
        <f>Info!B32</f>
        <v xml:space="preserve">Copyright © 2025 by Climate Analytics and NewClimate Institute. All rights reserved. </v>
      </c>
      <c r="C13" s="104"/>
      <c r="D13" s="114"/>
      <c r="I13" s="100"/>
      <c r="J13" s="115"/>
      <c r="K13" s="115"/>
      <c r="L13" s="115"/>
      <c r="M13" s="115"/>
      <c r="N13" s="115"/>
      <c r="O13" s="115"/>
      <c r="P13" s="115"/>
      <c r="Q13" s="115"/>
      <c r="R13" s="115"/>
      <c r="S13" s="115"/>
      <c r="T13" s="115"/>
      <c r="U13" s="115"/>
      <c r="V13" s="115"/>
      <c r="W13" s="115"/>
      <c r="X13" s="115"/>
      <c r="Y13" s="115"/>
      <c r="Z13" s="115"/>
      <c r="AA13" s="115"/>
      <c r="AB13" s="115"/>
      <c r="AC13" s="115"/>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row>
    <row r="14" spans="2:123" ht="16" customHeight="1" x14ac:dyDescent="0.2">
      <c r="C14" s="100"/>
      <c r="D14" s="104"/>
      <c r="E14" s="114"/>
      <c r="K14" s="115"/>
      <c r="L14" s="115"/>
      <c r="M14" s="115"/>
      <c r="N14" s="115"/>
      <c r="O14" s="115"/>
      <c r="P14" s="115"/>
      <c r="Q14" s="115"/>
      <c r="R14" s="115"/>
      <c r="S14" s="115"/>
      <c r="T14" s="115"/>
      <c r="U14" s="115"/>
      <c r="V14" s="115"/>
      <c r="W14" s="115"/>
      <c r="X14" s="115"/>
      <c r="Y14" s="115"/>
      <c r="Z14" s="115"/>
      <c r="AA14" s="115"/>
      <c r="AB14" s="115"/>
      <c r="AC14" s="115"/>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row>
    <row r="15" spans="2:123" ht="16" customHeight="1" x14ac:dyDescent="0.2">
      <c r="C15" s="100"/>
      <c r="D15" s="104"/>
      <c r="E15" s="114"/>
      <c r="K15" s="115"/>
      <c r="L15" s="115"/>
      <c r="M15" s="115"/>
      <c r="N15" s="115"/>
      <c r="O15" s="115"/>
      <c r="P15" s="115"/>
      <c r="Q15" s="115"/>
      <c r="R15" s="115"/>
      <c r="S15" s="115"/>
      <c r="T15" s="115"/>
      <c r="U15" s="115"/>
      <c r="V15" s="115"/>
      <c r="W15" s="115"/>
      <c r="X15" s="115"/>
      <c r="Y15" s="115"/>
      <c r="Z15" s="115"/>
      <c r="AA15" s="115"/>
      <c r="AB15" s="115"/>
      <c r="AC15" s="115"/>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row>
    <row r="16" spans="2:123" s="120" customFormat="1" ht="23.25" customHeight="1" x14ac:dyDescent="0.2">
      <c r="B16" s="116" t="s">
        <v>80</v>
      </c>
      <c r="C16" s="117"/>
      <c r="D16" s="118" t="s">
        <v>81</v>
      </c>
      <c r="E16" s="119">
        <v>1990</v>
      </c>
      <c r="F16" s="119">
        <v>1991</v>
      </c>
      <c r="G16" s="119">
        <v>1992</v>
      </c>
      <c r="H16" s="119">
        <v>1993</v>
      </c>
      <c r="I16" s="119">
        <v>1994</v>
      </c>
      <c r="J16" s="119">
        <v>1995</v>
      </c>
      <c r="K16" s="119">
        <v>1996</v>
      </c>
      <c r="L16" s="119">
        <v>1997</v>
      </c>
      <c r="M16" s="119">
        <v>1998</v>
      </c>
      <c r="N16" s="119">
        <v>1999</v>
      </c>
      <c r="O16" s="119">
        <v>2000</v>
      </c>
      <c r="P16" s="119">
        <v>2001</v>
      </c>
      <c r="Q16" s="119">
        <v>2002</v>
      </c>
      <c r="R16" s="119">
        <v>2003</v>
      </c>
      <c r="S16" s="119">
        <v>2004</v>
      </c>
      <c r="T16" s="119">
        <v>2005</v>
      </c>
      <c r="U16" s="119">
        <v>2006</v>
      </c>
      <c r="V16" s="119">
        <v>2007</v>
      </c>
      <c r="W16" s="119">
        <v>2008</v>
      </c>
      <c r="X16" s="119">
        <v>2009</v>
      </c>
      <c r="Y16" s="119">
        <v>2010</v>
      </c>
      <c r="Z16" s="119">
        <v>2011</v>
      </c>
      <c r="AA16" s="119">
        <v>2012</v>
      </c>
      <c r="AB16" s="119">
        <v>2013</v>
      </c>
      <c r="AC16" s="119">
        <v>2014</v>
      </c>
      <c r="AD16" s="119">
        <v>2015</v>
      </c>
      <c r="AE16" s="119">
        <v>2016</v>
      </c>
      <c r="AF16" s="119">
        <v>2017</v>
      </c>
      <c r="AG16" s="119">
        <v>2018</v>
      </c>
      <c r="AH16" s="119">
        <v>2019</v>
      </c>
      <c r="AI16" s="119">
        <v>2020</v>
      </c>
      <c r="AJ16" s="119">
        <v>2021</v>
      </c>
      <c r="AK16" s="119">
        <v>2022</v>
      </c>
      <c r="AL16" s="119">
        <v>2023</v>
      </c>
      <c r="AM16" s="119">
        <v>2024</v>
      </c>
      <c r="AN16" s="119">
        <v>2025</v>
      </c>
      <c r="AO16" s="119">
        <v>2026</v>
      </c>
      <c r="AP16" s="119">
        <v>2027</v>
      </c>
      <c r="AQ16" s="119">
        <v>2028</v>
      </c>
      <c r="AR16" s="119">
        <v>2029</v>
      </c>
      <c r="AS16" s="119">
        <v>2030</v>
      </c>
      <c r="AT16" s="119">
        <v>2031</v>
      </c>
      <c r="AU16" s="119">
        <v>2032</v>
      </c>
      <c r="AV16" s="119">
        <v>2033</v>
      </c>
      <c r="AW16" s="119">
        <v>2034</v>
      </c>
      <c r="AX16" s="119">
        <v>2035</v>
      </c>
      <c r="AY16" s="119">
        <v>2036</v>
      </c>
      <c r="AZ16" s="119">
        <v>2037</v>
      </c>
      <c r="BA16" s="119">
        <v>2038</v>
      </c>
      <c r="BB16" s="119">
        <v>2039</v>
      </c>
      <c r="BC16" s="119">
        <v>2040</v>
      </c>
      <c r="BD16" s="119">
        <v>2041</v>
      </c>
      <c r="BE16" s="119">
        <v>2042</v>
      </c>
      <c r="BF16" s="119">
        <v>2043</v>
      </c>
      <c r="BG16" s="119">
        <v>2044</v>
      </c>
      <c r="BH16" s="119">
        <v>2045</v>
      </c>
      <c r="BI16" s="119">
        <v>2046</v>
      </c>
      <c r="BJ16" s="119">
        <v>2047</v>
      </c>
      <c r="BK16" s="119">
        <v>2048</v>
      </c>
      <c r="BL16" s="119">
        <v>2049</v>
      </c>
      <c r="BM16" s="119">
        <v>2050</v>
      </c>
      <c r="BN16" s="119">
        <v>2051</v>
      </c>
      <c r="BO16" s="119">
        <v>2052</v>
      </c>
      <c r="BP16" s="119">
        <v>2053</v>
      </c>
      <c r="BQ16" s="119">
        <v>2054</v>
      </c>
      <c r="BR16" s="119">
        <v>2055</v>
      </c>
      <c r="BS16" s="119">
        <v>2056</v>
      </c>
      <c r="BT16" s="119">
        <v>2057</v>
      </c>
      <c r="BU16" s="119">
        <v>2058</v>
      </c>
      <c r="BV16" s="119">
        <v>2059</v>
      </c>
      <c r="BW16" s="119">
        <v>2060</v>
      </c>
      <c r="BX16" s="119">
        <v>2061</v>
      </c>
      <c r="BY16" s="119">
        <v>2062</v>
      </c>
      <c r="BZ16" s="119">
        <v>2063</v>
      </c>
      <c r="CA16" s="119">
        <v>2064</v>
      </c>
      <c r="CB16" s="119">
        <v>2065</v>
      </c>
      <c r="CC16" s="119">
        <v>2066</v>
      </c>
      <c r="CD16" s="119">
        <v>2067</v>
      </c>
      <c r="CE16" s="119">
        <v>2068</v>
      </c>
      <c r="CF16" s="119">
        <v>2069</v>
      </c>
      <c r="CG16" s="119">
        <v>2070</v>
      </c>
      <c r="CH16" s="119">
        <v>2071</v>
      </c>
      <c r="CI16" s="119">
        <v>2072</v>
      </c>
      <c r="CJ16" s="119">
        <v>2073</v>
      </c>
      <c r="CK16" s="119">
        <v>2074</v>
      </c>
      <c r="CL16" s="119">
        <v>2075</v>
      </c>
      <c r="CM16" s="119">
        <v>2076</v>
      </c>
      <c r="CN16" s="119">
        <v>2077</v>
      </c>
      <c r="CO16" s="119">
        <v>2078</v>
      </c>
      <c r="CP16" s="119">
        <v>2079</v>
      </c>
      <c r="CQ16" s="119">
        <v>2080</v>
      </c>
      <c r="CR16" s="119">
        <v>2081</v>
      </c>
      <c r="CS16" s="119">
        <v>2082</v>
      </c>
      <c r="CT16" s="119">
        <v>2083</v>
      </c>
      <c r="CU16" s="119">
        <v>2084</v>
      </c>
      <c r="CV16" s="119">
        <v>2085</v>
      </c>
      <c r="CW16" s="119">
        <v>2086</v>
      </c>
      <c r="CX16" s="119">
        <v>2087</v>
      </c>
      <c r="CY16" s="119">
        <v>2088</v>
      </c>
      <c r="CZ16" s="119">
        <v>2089</v>
      </c>
      <c r="DA16" s="119">
        <v>2090</v>
      </c>
      <c r="DB16" s="119">
        <v>2091</v>
      </c>
      <c r="DC16" s="119">
        <v>2092</v>
      </c>
      <c r="DD16" s="119">
        <v>2093</v>
      </c>
      <c r="DE16" s="119">
        <v>2094</v>
      </c>
      <c r="DF16" s="119">
        <v>2095</v>
      </c>
      <c r="DG16" s="119">
        <v>2096</v>
      </c>
      <c r="DH16" s="119">
        <v>2097</v>
      </c>
      <c r="DI16" s="119">
        <v>2098</v>
      </c>
      <c r="DJ16" s="119">
        <v>2099</v>
      </c>
      <c r="DK16" s="119">
        <v>2100</v>
      </c>
      <c r="DM16" s="100"/>
    </row>
    <row r="17" spans="2:121" s="120" customFormat="1" ht="22" customHeight="1" x14ac:dyDescent="0.2">
      <c r="B17" s="121" t="s">
        <v>82</v>
      </c>
      <c r="C17" s="122">
        <v>2025</v>
      </c>
      <c r="D17" s="123"/>
      <c r="E17" s="163">
        <v>37.644227376348525</v>
      </c>
      <c r="F17" s="164">
        <v>38.565676862958782</v>
      </c>
      <c r="G17" s="164">
        <v>38.171228914194025</v>
      </c>
      <c r="H17" s="164">
        <v>37.886828570939954</v>
      </c>
      <c r="I17" s="164">
        <v>37.91487580697131</v>
      </c>
      <c r="J17" s="164">
        <v>38.647671752146053</v>
      </c>
      <c r="K17" s="164">
        <v>39.509531096730448</v>
      </c>
      <c r="L17" s="164">
        <v>42.352850285074041</v>
      </c>
      <c r="M17" s="164">
        <v>40.09567225777068</v>
      </c>
      <c r="N17" s="164">
        <v>39.839589501809776</v>
      </c>
      <c r="O17" s="164">
        <v>41.75170738716686</v>
      </c>
      <c r="P17" s="164">
        <v>41.606137720735468</v>
      </c>
      <c r="Q17" s="164">
        <v>41.926255045526631</v>
      </c>
      <c r="R17" s="164">
        <v>43.238361228612924</v>
      </c>
      <c r="S17" s="164">
        <v>44.181578674206861</v>
      </c>
      <c r="T17" s="164">
        <v>45.122147416430593</v>
      </c>
      <c r="U17" s="164">
        <v>46.254821695954796</v>
      </c>
      <c r="V17" s="164">
        <v>47.217242786618513</v>
      </c>
      <c r="W17" s="164">
        <v>47.888211394973794</v>
      </c>
      <c r="X17" s="164">
        <v>47.350080610803595</v>
      </c>
      <c r="Y17" s="164">
        <v>49.143514414375822</v>
      </c>
      <c r="Z17" s="164">
        <v>50.559757225832584</v>
      </c>
      <c r="AA17" s="164">
        <v>51.07116123807851</v>
      </c>
      <c r="AB17" s="164">
        <v>51.484173374960761</v>
      </c>
      <c r="AC17" s="164">
        <v>51.813998332993798</v>
      </c>
      <c r="AD17" s="164">
        <v>52.231188724326827</v>
      </c>
      <c r="AE17" s="164">
        <v>52.486984686057163</v>
      </c>
      <c r="AF17" s="164">
        <v>53.398525708536091</v>
      </c>
      <c r="AG17" s="164">
        <v>54.158980734067171</v>
      </c>
      <c r="AH17" s="164">
        <v>54.173825118110848</v>
      </c>
      <c r="AI17" s="164">
        <v>52.046326459683605</v>
      </c>
      <c r="AJ17" s="164">
        <v>54.133727896986585</v>
      </c>
      <c r="AK17" s="164">
        <v>54.820226725415949</v>
      </c>
      <c r="AL17" s="164">
        <v>55.521622982849351</v>
      </c>
      <c r="AM17" s="165" t="s">
        <v>92</v>
      </c>
      <c r="AN17" s="165" t="s">
        <v>92</v>
      </c>
      <c r="AO17" s="165" t="s">
        <v>92</v>
      </c>
      <c r="AP17" s="165" t="s">
        <v>92</v>
      </c>
      <c r="AQ17" s="165" t="s">
        <v>92</v>
      </c>
      <c r="AR17" s="165" t="s">
        <v>92</v>
      </c>
      <c r="AS17" s="165" t="s">
        <v>92</v>
      </c>
      <c r="AT17" s="165" t="s">
        <v>92</v>
      </c>
      <c r="AU17" s="165" t="s">
        <v>92</v>
      </c>
      <c r="AV17" s="165" t="s">
        <v>92</v>
      </c>
      <c r="AW17" s="165" t="s">
        <v>92</v>
      </c>
      <c r="AX17" s="165" t="s">
        <v>92</v>
      </c>
      <c r="AY17" s="165" t="s">
        <v>92</v>
      </c>
      <c r="AZ17" s="165" t="s">
        <v>92</v>
      </c>
      <c r="BA17" s="165" t="s">
        <v>92</v>
      </c>
      <c r="BB17" s="165" t="s">
        <v>92</v>
      </c>
      <c r="BC17" s="165" t="s">
        <v>92</v>
      </c>
      <c r="BD17" s="165" t="s">
        <v>92</v>
      </c>
      <c r="BE17" s="165" t="s">
        <v>92</v>
      </c>
      <c r="BF17" s="165" t="s">
        <v>92</v>
      </c>
      <c r="BG17" s="165" t="s">
        <v>92</v>
      </c>
      <c r="BH17" s="165" t="s">
        <v>92</v>
      </c>
      <c r="BI17" s="165" t="s">
        <v>92</v>
      </c>
      <c r="BJ17" s="165" t="s">
        <v>92</v>
      </c>
      <c r="BK17" s="165" t="s">
        <v>92</v>
      </c>
      <c r="BL17" s="165" t="s">
        <v>92</v>
      </c>
      <c r="BM17" s="165" t="s">
        <v>92</v>
      </c>
      <c r="BN17" s="165" t="s">
        <v>92</v>
      </c>
      <c r="BO17" s="165" t="s">
        <v>92</v>
      </c>
      <c r="BP17" s="165" t="s">
        <v>92</v>
      </c>
      <c r="BQ17" s="165" t="s">
        <v>92</v>
      </c>
      <c r="BR17" s="165" t="s">
        <v>92</v>
      </c>
      <c r="BS17" s="165" t="s">
        <v>92</v>
      </c>
      <c r="BT17" s="165" t="s">
        <v>92</v>
      </c>
      <c r="BU17" s="165" t="s">
        <v>92</v>
      </c>
      <c r="BV17" s="165" t="s">
        <v>92</v>
      </c>
      <c r="BW17" s="165" t="s">
        <v>92</v>
      </c>
      <c r="BX17" s="165" t="s">
        <v>92</v>
      </c>
      <c r="BY17" s="165" t="s">
        <v>92</v>
      </c>
      <c r="BZ17" s="165" t="s">
        <v>92</v>
      </c>
      <c r="CA17" s="165" t="s">
        <v>92</v>
      </c>
      <c r="CB17" s="165" t="s">
        <v>92</v>
      </c>
      <c r="CC17" s="165" t="s">
        <v>92</v>
      </c>
      <c r="CD17" s="165" t="s">
        <v>92</v>
      </c>
      <c r="CE17" s="165" t="s">
        <v>92</v>
      </c>
      <c r="CF17" s="165" t="s">
        <v>92</v>
      </c>
      <c r="CG17" s="165" t="s">
        <v>92</v>
      </c>
      <c r="CH17" s="165" t="s">
        <v>92</v>
      </c>
      <c r="CI17" s="165" t="s">
        <v>92</v>
      </c>
      <c r="CJ17" s="165" t="s">
        <v>92</v>
      </c>
      <c r="CK17" s="165" t="s">
        <v>92</v>
      </c>
      <c r="CL17" s="165" t="s">
        <v>92</v>
      </c>
      <c r="CM17" s="165" t="s">
        <v>92</v>
      </c>
      <c r="CN17" s="165" t="s">
        <v>92</v>
      </c>
      <c r="CO17" s="165" t="s">
        <v>92</v>
      </c>
      <c r="CP17" s="165" t="s">
        <v>92</v>
      </c>
      <c r="CQ17" s="165" t="s">
        <v>92</v>
      </c>
      <c r="CR17" s="165" t="s">
        <v>92</v>
      </c>
      <c r="CS17" s="165" t="s">
        <v>92</v>
      </c>
      <c r="CT17" s="165" t="s">
        <v>92</v>
      </c>
      <c r="CU17" s="165" t="s">
        <v>92</v>
      </c>
      <c r="CV17" s="165" t="s">
        <v>92</v>
      </c>
      <c r="CW17" s="165" t="s">
        <v>92</v>
      </c>
      <c r="CX17" s="165" t="s">
        <v>92</v>
      </c>
      <c r="CY17" s="165" t="s">
        <v>92</v>
      </c>
      <c r="CZ17" s="165" t="s">
        <v>92</v>
      </c>
      <c r="DA17" s="165" t="s">
        <v>92</v>
      </c>
      <c r="DB17" s="165" t="s">
        <v>92</v>
      </c>
      <c r="DC17" s="165" t="s">
        <v>92</v>
      </c>
      <c r="DD17" s="165" t="s">
        <v>92</v>
      </c>
      <c r="DE17" s="165" t="s">
        <v>92</v>
      </c>
      <c r="DF17" s="165" t="s">
        <v>92</v>
      </c>
      <c r="DG17" s="165" t="s">
        <v>92</v>
      </c>
      <c r="DH17" s="165" t="s">
        <v>92</v>
      </c>
      <c r="DI17" s="165" t="s">
        <v>92</v>
      </c>
      <c r="DJ17" s="165" t="s">
        <v>92</v>
      </c>
      <c r="DK17" s="166" t="s">
        <v>92</v>
      </c>
      <c r="DM17" s="100"/>
    </row>
    <row r="18" spans="2:121" ht="22" customHeight="1" x14ac:dyDescent="0.2">
      <c r="B18" s="209" t="s">
        <v>64</v>
      </c>
      <c r="C18" s="124">
        <v>2015</v>
      </c>
      <c r="D18" s="125" t="s">
        <v>83</v>
      </c>
      <c r="E18" s="167"/>
      <c r="F18" s="167"/>
      <c r="G18" s="167"/>
      <c r="H18" s="167"/>
      <c r="I18" s="167"/>
      <c r="J18" s="167"/>
      <c r="K18" s="167"/>
      <c r="L18" s="167"/>
      <c r="M18" s="167"/>
      <c r="N18" s="167"/>
      <c r="O18" s="167"/>
      <c r="P18" s="167"/>
      <c r="Q18" s="167"/>
      <c r="R18" s="167"/>
      <c r="S18" s="167"/>
      <c r="T18" s="167"/>
      <c r="U18" s="167"/>
      <c r="V18" s="167"/>
      <c r="W18" s="167"/>
      <c r="X18" s="167"/>
      <c r="Y18" s="168">
        <v>47.3214619756288</v>
      </c>
      <c r="Z18" s="168">
        <v>48.294555746469825</v>
      </c>
      <c r="AA18" s="168">
        <v>48.507174029591511</v>
      </c>
      <c r="AB18" s="168">
        <v>49.063436562155992</v>
      </c>
      <c r="AC18" s="168">
        <v>49.617423071004978</v>
      </c>
      <c r="AD18" s="168">
        <v>50.144277082955064</v>
      </c>
      <c r="AE18" s="168">
        <v>50.763653973177227</v>
      </c>
      <c r="AF18" s="168">
        <v>51.390991894920269</v>
      </c>
      <c r="AG18" s="168">
        <v>52.024743493854615</v>
      </c>
      <c r="AH18" s="168">
        <v>52.655361222975102</v>
      </c>
      <c r="AI18" s="168">
        <v>53.278416737333728</v>
      </c>
      <c r="AJ18" s="168">
        <v>54.054853040186885</v>
      </c>
      <c r="AK18" s="168">
        <v>54.818851918029843</v>
      </c>
      <c r="AL18" s="168">
        <v>55.599696246081763</v>
      </c>
      <c r="AM18" s="168">
        <v>56.388183172267361</v>
      </c>
      <c r="AN18" s="168">
        <v>57.175531187270572</v>
      </c>
      <c r="AO18" s="168">
        <v>57.943180184925886</v>
      </c>
      <c r="AP18" s="168">
        <v>58.717751721207676</v>
      </c>
      <c r="AQ18" s="168">
        <v>59.496075612635188</v>
      </c>
      <c r="AR18" s="168">
        <v>60.277240002802316</v>
      </c>
      <c r="AS18" s="168">
        <v>61.066415856541923</v>
      </c>
      <c r="AT18" s="168">
        <v>62.118240873501748</v>
      </c>
      <c r="AU18" s="168">
        <v>62.927257697825056</v>
      </c>
      <c r="AV18" s="168">
        <v>63.84215188146667</v>
      </c>
      <c r="AW18" s="168">
        <v>64.688524617298569</v>
      </c>
      <c r="AX18" s="168">
        <v>65.62905574008461</v>
      </c>
      <c r="AY18" s="168">
        <v>66.308123441935152</v>
      </c>
      <c r="AZ18" s="168">
        <v>67.053791843697496</v>
      </c>
      <c r="BA18" s="168">
        <v>67.765388943611924</v>
      </c>
      <c r="BB18" s="168">
        <v>68.47900270805664</v>
      </c>
      <c r="BC18" s="168">
        <v>69.165180237265034</v>
      </c>
      <c r="BD18" s="168">
        <v>69.795916918860399</v>
      </c>
      <c r="BE18" s="168">
        <v>70.592221287223765</v>
      </c>
      <c r="BF18" s="168">
        <v>71.338659316559273</v>
      </c>
      <c r="BG18" s="168">
        <v>72.211204148788667</v>
      </c>
      <c r="BH18" s="168">
        <v>73.032046809832892</v>
      </c>
      <c r="BI18" s="168">
        <v>73.72837444254138</v>
      </c>
      <c r="BJ18" s="168">
        <v>74.434384789636425</v>
      </c>
      <c r="BK18" s="168">
        <v>74.875125321437878</v>
      </c>
      <c r="BL18" s="168">
        <v>75.467977720127863</v>
      </c>
      <c r="BM18" s="168">
        <v>76.240608489742229</v>
      </c>
      <c r="BN18" s="168">
        <v>76.728967899863093</v>
      </c>
      <c r="BO18" s="168">
        <v>77.013015654568292</v>
      </c>
      <c r="BP18" s="168">
        <v>77.336652532210891</v>
      </c>
      <c r="BQ18" s="168">
        <v>77.845191474281023</v>
      </c>
      <c r="BR18" s="168">
        <v>78.579465155983499</v>
      </c>
      <c r="BS18" s="168">
        <v>79.123097856252684</v>
      </c>
      <c r="BT18" s="168">
        <v>79.685069405713975</v>
      </c>
      <c r="BU18" s="168">
        <v>79.996684603560738</v>
      </c>
      <c r="BV18" s="168">
        <v>80.21297221278688</v>
      </c>
      <c r="BW18" s="168">
        <v>80.27631181408124</v>
      </c>
      <c r="BX18" s="168">
        <v>80.431888677519837</v>
      </c>
      <c r="BY18" s="168">
        <v>80.820224495168844</v>
      </c>
      <c r="BZ18" s="168">
        <v>81.162530836733779</v>
      </c>
      <c r="CA18" s="168">
        <v>81.462777718575666</v>
      </c>
      <c r="CB18" s="168">
        <v>81.794773274331689</v>
      </c>
      <c r="CC18" s="168">
        <v>82.21771025160767</v>
      </c>
      <c r="CD18" s="168">
        <v>82.654995334245214</v>
      </c>
      <c r="CE18" s="168">
        <v>82.924792829976468</v>
      </c>
      <c r="CF18" s="168">
        <v>82.97057856114354</v>
      </c>
      <c r="CG18" s="168">
        <v>83.100814752151152</v>
      </c>
      <c r="CH18" s="168">
        <v>83.28935078397015</v>
      </c>
      <c r="CI18" s="168">
        <v>83.477888356843465</v>
      </c>
      <c r="CJ18" s="168">
        <v>83.633741448449427</v>
      </c>
      <c r="CK18" s="168">
        <v>83.778090445150085</v>
      </c>
      <c r="CL18" s="168">
        <v>84.089756246828784</v>
      </c>
      <c r="CM18" s="168">
        <v>84.487374334971278</v>
      </c>
      <c r="CN18" s="168">
        <v>84.670358424565421</v>
      </c>
      <c r="CO18" s="168">
        <v>84.789705749333109</v>
      </c>
      <c r="CP18" s="168">
        <v>84.759270538536683</v>
      </c>
      <c r="CQ18" s="168">
        <v>84.870739710557586</v>
      </c>
      <c r="CR18" s="168">
        <v>84.831111390923922</v>
      </c>
      <c r="CS18" s="168">
        <v>84.743668234091729</v>
      </c>
      <c r="CT18" s="168">
        <v>84.603179032718586</v>
      </c>
      <c r="CU18" s="168">
        <v>84.409259335669645</v>
      </c>
      <c r="CV18" s="168">
        <v>84.322879157384705</v>
      </c>
      <c r="CW18" s="168">
        <v>84.302749781257504</v>
      </c>
      <c r="CX18" s="168">
        <v>83.81460650282375</v>
      </c>
      <c r="CY18" s="168">
        <v>83.720351202697543</v>
      </c>
      <c r="CZ18" s="168">
        <v>83.541499114553687</v>
      </c>
      <c r="DA18" s="168">
        <v>83.383096402182915</v>
      </c>
      <c r="DB18" s="168">
        <v>83.369881584081256</v>
      </c>
      <c r="DC18" s="168">
        <v>83.434022058464009</v>
      </c>
      <c r="DD18" s="168">
        <v>83.450732567390915</v>
      </c>
      <c r="DE18" s="168">
        <v>83.47617976741472</v>
      </c>
      <c r="DF18" s="168">
        <v>83.36615736193005</v>
      </c>
      <c r="DG18" s="168">
        <v>83.387253119954522</v>
      </c>
      <c r="DH18" s="168">
        <v>83.68455094762092</v>
      </c>
      <c r="DI18" s="168">
        <v>83.955483146379109</v>
      </c>
      <c r="DJ18" s="168">
        <v>84.463704482998878</v>
      </c>
      <c r="DK18" s="168">
        <v>84.783705179470857</v>
      </c>
      <c r="DL18" s="126"/>
      <c r="DM18" s="100"/>
    </row>
    <row r="19" spans="2:121" ht="22" customHeight="1" x14ac:dyDescent="0.2">
      <c r="B19" s="210"/>
      <c r="C19" s="127" t="s">
        <v>84</v>
      </c>
      <c r="D19" s="128" t="s">
        <v>85</v>
      </c>
      <c r="E19" s="169"/>
      <c r="F19" s="169"/>
      <c r="G19" s="169"/>
      <c r="H19" s="169"/>
      <c r="I19" s="169"/>
      <c r="J19" s="169"/>
      <c r="K19" s="169"/>
      <c r="L19" s="169"/>
      <c r="M19" s="169"/>
      <c r="N19" s="169"/>
      <c r="O19" s="169"/>
      <c r="P19" s="169"/>
      <c r="Q19" s="169"/>
      <c r="R19" s="169"/>
      <c r="S19" s="169"/>
      <c r="T19" s="169"/>
      <c r="U19" s="169"/>
      <c r="V19" s="169"/>
      <c r="W19" s="169"/>
      <c r="X19" s="169"/>
      <c r="Y19" s="170">
        <v>47.3214619756288</v>
      </c>
      <c r="Z19" s="170">
        <v>48.285798657882658</v>
      </c>
      <c r="AA19" s="170">
        <v>48.469922924894178</v>
      </c>
      <c r="AB19" s="170">
        <v>48.949873975345099</v>
      </c>
      <c r="AC19" s="170">
        <v>49.428789411274622</v>
      </c>
      <c r="AD19" s="170">
        <v>49.880572350305243</v>
      </c>
      <c r="AE19" s="170">
        <v>50.422525555585594</v>
      </c>
      <c r="AF19" s="170">
        <v>50.972439792386815</v>
      </c>
      <c r="AG19" s="170">
        <v>51.52694358729417</v>
      </c>
      <c r="AH19" s="170">
        <v>52.078313512387666</v>
      </c>
      <c r="AI19" s="170">
        <v>52.622121222719294</v>
      </c>
      <c r="AJ19" s="170">
        <v>53.296926735751185</v>
      </c>
      <c r="AK19" s="170">
        <v>53.959294823772872</v>
      </c>
      <c r="AL19" s="170">
        <v>54.63850836200352</v>
      </c>
      <c r="AM19" s="170">
        <v>55.325364498367861</v>
      </c>
      <c r="AN19" s="170">
        <v>56.011081723549808</v>
      </c>
      <c r="AO19" s="170">
        <v>56.69882723181351</v>
      </c>
      <c r="AP19" s="170">
        <v>57.393495278703689</v>
      </c>
      <c r="AQ19" s="170">
        <v>58.091915680739589</v>
      </c>
      <c r="AR19" s="170">
        <v>58.793176581515112</v>
      </c>
      <c r="AS19" s="170">
        <v>59.502448945863101</v>
      </c>
      <c r="AT19" s="170">
        <v>60.343199932792672</v>
      </c>
      <c r="AU19" s="170">
        <v>60.91740945363955</v>
      </c>
      <c r="AV19" s="170">
        <v>61.465641015867504</v>
      </c>
      <c r="AW19" s="170">
        <v>62.227411715235384</v>
      </c>
      <c r="AX19" s="170">
        <v>62.888326172472418</v>
      </c>
      <c r="AY19" s="170">
        <v>63.434280734742835</v>
      </c>
      <c r="AZ19" s="170">
        <v>64.061469861614142</v>
      </c>
      <c r="BA19" s="170">
        <v>64.589086571119964</v>
      </c>
      <c r="BB19" s="170">
        <v>65.282044230658343</v>
      </c>
      <c r="BC19" s="170">
        <v>65.828590534089727</v>
      </c>
      <c r="BD19" s="170">
        <v>66.363294287356013</v>
      </c>
      <c r="BE19" s="170">
        <v>66.942903920761523</v>
      </c>
      <c r="BF19" s="170">
        <v>67.598287814861266</v>
      </c>
      <c r="BG19" s="170">
        <v>68.176054942815853</v>
      </c>
      <c r="BH19" s="170">
        <v>68.740610750213875</v>
      </c>
      <c r="BI19" s="170">
        <v>69.256656375662317</v>
      </c>
      <c r="BJ19" s="170">
        <v>69.724983438468655</v>
      </c>
      <c r="BK19" s="170">
        <v>70.035497295560788</v>
      </c>
      <c r="BL19" s="170">
        <v>70.436444040690958</v>
      </c>
      <c r="BM19" s="170">
        <v>70.817575411834198</v>
      </c>
      <c r="BN19" s="170">
        <v>71.015559493338117</v>
      </c>
      <c r="BO19" s="170">
        <v>71.031383110747754</v>
      </c>
      <c r="BP19" s="170">
        <v>71.220500035032529</v>
      </c>
      <c r="BQ19" s="170">
        <v>71.487872402567078</v>
      </c>
      <c r="BR19" s="170">
        <v>71.874474860367656</v>
      </c>
      <c r="BS19" s="170">
        <v>72.216708936761336</v>
      </c>
      <c r="BT19" s="170">
        <v>72.562465671917806</v>
      </c>
      <c r="BU19" s="170">
        <v>72.866853796687721</v>
      </c>
      <c r="BV19" s="170">
        <v>72.978337752596588</v>
      </c>
      <c r="BW19" s="170">
        <v>73.051403890242312</v>
      </c>
      <c r="BX19" s="170">
        <v>73.132212731097439</v>
      </c>
      <c r="BY19" s="170">
        <v>73.270871431306375</v>
      </c>
      <c r="BZ19" s="170">
        <v>73.470568636947007</v>
      </c>
      <c r="CA19" s="170">
        <v>73.648449746723756</v>
      </c>
      <c r="CB19" s="170">
        <v>73.639670519671469</v>
      </c>
      <c r="CC19" s="170">
        <v>73.896272525487532</v>
      </c>
      <c r="CD19" s="170">
        <v>74.089271942532619</v>
      </c>
      <c r="CE19" s="170">
        <v>74.297063107069249</v>
      </c>
      <c r="CF19" s="170">
        <v>74.337084670934871</v>
      </c>
      <c r="CG19" s="170">
        <v>74.391396442096834</v>
      </c>
      <c r="CH19" s="170">
        <v>74.464387867183774</v>
      </c>
      <c r="CI19" s="170">
        <v>74.542107113619807</v>
      </c>
      <c r="CJ19" s="170">
        <v>74.547019116828267</v>
      </c>
      <c r="CK19" s="170">
        <v>74.480686238673428</v>
      </c>
      <c r="CL19" s="170">
        <v>74.475094177496146</v>
      </c>
      <c r="CM19" s="170">
        <v>74.516169821928031</v>
      </c>
      <c r="CN19" s="170">
        <v>74.447228779748059</v>
      </c>
      <c r="CO19" s="170">
        <v>74.363139525649871</v>
      </c>
      <c r="CP19" s="170">
        <v>74.186221452235884</v>
      </c>
      <c r="CQ19" s="170">
        <v>74.070530149842867</v>
      </c>
      <c r="CR19" s="170">
        <v>73.883309222054848</v>
      </c>
      <c r="CS19" s="170">
        <v>73.649869879473044</v>
      </c>
      <c r="CT19" s="170">
        <v>73.444000672113532</v>
      </c>
      <c r="CU19" s="170">
        <v>73.130853810077426</v>
      </c>
      <c r="CV19" s="170">
        <v>72.905829208207365</v>
      </c>
      <c r="CW19" s="170">
        <v>72.872109905540867</v>
      </c>
      <c r="CX19" s="170">
        <v>72.529009949847079</v>
      </c>
      <c r="CY19" s="170">
        <v>72.451433188656111</v>
      </c>
      <c r="CZ19" s="170">
        <v>72.384418038382663</v>
      </c>
      <c r="DA19" s="170">
        <v>72.228192437052982</v>
      </c>
      <c r="DB19" s="170">
        <v>72.215500319270816</v>
      </c>
      <c r="DC19" s="170">
        <v>72.234087296638663</v>
      </c>
      <c r="DD19" s="170">
        <v>72.504060925930347</v>
      </c>
      <c r="DE19" s="170">
        <v>72.417714403763568</v>
      </c>
      <c r="DF19" s="170">
        <v>72.188063570859015</v>
      </c>
      <c r="DG19" s="170">
        <v>72.089560051439975</v>
      </c>
      <c r="DH19" s="170">
        <v>72.127418934241803</v>
      </c>
      <c r="DI19" s="170">
        <v>72.033654200921561</v>
      </c>
      <c r="DJ19" s="170">
        <v>72.083451212460403</v>
      </c>
      <c r="DK19" s="170">
        <v>72.06556724885813</v>
      </c>
      <c r="DM19" s="100"/>
    </row>
    <row r="20" spans="2:121" ht="22" customHeight="1" x14ac:dyDescent="0.2">
      <c r="B20" s="211"/>
      <c r="C20" s="129"/>
      <c r="D20" s="130" t="s">
        <v>86</v>
      </c>
      <c r="E20" s="171"/>
      <c r="F20" s="171"/>
      <c r="G20" s="171"/>
      <c r="H20" s="171"/>
      <c r="I20" s="171"/>
      <c r="J20" s="171"/>
      <c r="K20" s="171"/>
      <c r="L20" s="171"/>
      <c r="M20" s="171"/>
      <c r="N20" s="171"/>
      <c r="O20" s="171"/>
      <c r="P20" s="171"/>
      <c r="Q20" s="171"/>
      <c r="R20" s="171"/>
      <c r="S20" s="171"/>
      <c r="T20" s="171"/>
      <c r="U20" s="171"/>
      <c r="V20" s="171"/>
      <c r="W20" s="171"/>
      <c r="X20" s="171"/>
      <c r="Y20" s="172">
        <v>47.3214619756288</v>
      </c>
      <c r="Z20" s="172">
        <v>48.277041569295491</v>
      </c>
      <c r="AA20" s="172">
        <v>48.432671820196852</v>
      </c>
      <c r="AB20" s="172">
        <v>48.836311388534213</v>
      </c>
      <c r="AC20" s="172">
        <v>49.240155751544265</v>
      </c>
      <c r="AD20" s="172">
        <v>49.61686761765543</v>
      </c>
      <c r="AE20" s="172">
        <v>50.081397137993953</v>
      </c>
      <c r="AF20" s="172">
        <v>50.553887689853362</v>
      </c>
      <c r="AG20" s="172">
        <v>51.029143680733718</v>
      </c>
      <c r="AH20" s="172">
        <v>51.501265801800223</v>
      </c>
      <c r="AI20" s="172">
        <v>51.965825708104859</v>
      </c>
      <c r="AJ20" s="172">
        <v>52.539000431315479</v>
      </c>
      <c r="AK20" s="172">
        <v>53.099737729515901</v>
      </c>
      <c r="AL20" s="172">
        <v>53.677320477925285</v>
      </c>
      <c r="AM20" s="172">
        <v>54.262545824468361</v>
      </c>
      <c r="AN20" s="172">
        <v>54.846632259829036</v>
      </c>
      <c r="AO20" s="172">
        <v>55.454474278701127</v>
      </c>
      <c r="AP20" s="172">
        <v>56.069238836199702</v>
      </c>
      <c r="AQ20" s="172">
        <v>56.687755748843998</v>
      </c>
      <c r="AR20" s="172">
        <v>57.309113160227916</v>
      </c>
      <c r="AS20" s="172">
        <v>57.938482035184279</v>
      </c>
      <c r="AT20" s="172">
        <v>58.568158992083596</v>
      </c>
      <c r="AU20" s="172">
        <v>58.907561209454038</v>
      </c>
      <c r="AV20" s="172">
        <v>59.089130150268339</v>
      </c>
      <c r="AW20" s="172">
        <v>59.766298813172199</v>
      </c>
      <c r="AX20" s="172">
        <v>60.147596604860219</v>
      </c>
      <c r="AY20" s="172">
        <v>60.560438027550518</v>
      </c>
      <c r="AZ20" s="172">
        <v>61.069147879530789</v>
      </c>
      <c r="BA20" s="172">
        <v>61.412784198627989</v>
      </c>
      <c r="BB20" s="172">
        <v>62.085085753260046</v>
      </c>
      <c r="BC20" s="172">
        <v>62.492000830914428</v>
      </c>
      <c r="BD20" s="172">
        <v>62.930671655851633</v>
      </c>
      <c r="BE20" s="172">
        <v>63.293586554299289</v>
      </c>
      <c r="BF20" s="172">
        <v>63.857916313163258</v>
      </c>
      <c r="BG20" s="172">
        <v>64.140905736843052</v>
      </c>
      <c r="BH20" s="172">
        <v>64.449174690594845</v>
      </c>
      <c r="BI20" s="172">
        <v>64.784938308783239</v>
      </c>
      <c r="BJ20" s="172">
        <v>65.015582087300871</v>
      </c>
      <c r="BK20" s="172">
        <v>65.195869269683683</v>
      </c>
      <c r="BL20" s="172">
        <v>65.404910361254053</v>
      </c>
      <c r="BM20" s="172">
        <v>65.394542333926168</v>
      </c>
      <c r="BN20" s="172">
        <v>65.302151086813154</v>
      </c>
      <c r="BO20" s="172">
        <v>65.049750566927216</v>
      </c>
      <c r="BP20" s="172">
        <v>65.104347537854153</v>
      </c>
      <c r="BQ20" s="172">
        <v>65.130553330853132</v>
      </c>
      <c r="BR20" s="172">
        <v>65.169484564751826</v>
      </c>
      <c r="BS20" s="172">
        <v>65.310320017269973</v>
      </c>
      <c r="BT20" s="172">
        <v>65.439861938121624</v>
      </c>
      <c r="BU20" s="172">
        <v>65.737022989814704</v>
      </c>
      <c r="BV20" s="172">
        <v>65.743703292406281</v>
      </c>
      <c r="BW20" s="172">
        <v>65.8264959664034</v>
      </c>
      <c r="BX20" s="172">
        <v>65.832536784675057</v>
      </c>
      <c r="BY20" s="172">
        <v>65.721518367443906</v>
      </c>
      <c r="BZ20" s="172">
        <v>65.778606437160235</v>
      </c>
      <c r="CA20" s="172">
        <v>65.834121774871846</v>
      </c>
      <c r="CB20" s="172">
        <v>65.484567765011249</v>
      </c>
      <c r="CC20" s="172">
        <v>65.574834799367395</v>
      </c>
      <c r="CD20" s="172">
        <v>65.523548550820024</v>
      </c>
      <c r="CE20" s="172">
        <v>65.669333384162016</v>
      </c>
      <c r="CF20" s="172">
        <v>65.703590780726188</v>
      </c>
      <c r="CG20" s="172">
        <v>65.681978132042531</v>
      </c>
      <c r="CH20" s="172">
        <v>65.639424950397412</v>
      </c>
      <c r="CI20" s="172">
        <v>65.606325870396162</v>
      </c>
      <c r="CJ20" s="172">
        <v>65.46029678520712</v>
      </c>
      <c r="CK20" s="172">
        <v>65.183282032196786</v>
      </c>
      <c r="CL20" s="172">
        <v>64.860432108163508</v>
      </c>
      <c r="CM20" s="172">
        <v>64.544965308884798</v>
      </c>
      <c r="CN20" s="172">
        <v>64.224099134930697</v>
      </c>
      <c r="CO20" s="172">
        <v>63.936573301966646</v>
      </c>
      <c r="CP20" s="172">
        <v>63.613172365935078</v>
      </c>
      <c r="CQ20" s="172">
        <v>63.27032058912814</v>
      </c>
      <c r="CR20" s="172">
        <v>62.935507053185766</v>
      </c>
      <c r="CS20" s="172">
        <v>62.556071524854353</v>
      </c>
      <c r="CT20" s="172">
        <v>62.284822311508464</v>
      </c>
      <c r="CU20" s="172">
        <v>61.852448284485199</v>
      </c>
      <c r="CV20" s="172">
        <v>61.488779259030039</v>
      </c>
      <c r="CW20" s="172">
        <v>61.441470029824231</v>
      </c>
      <c r="CX20" s="172">
        <v>61.243413396870423</v>
      </c>
      <c r="CY20" s="172">
        <v>61.182515174614672</v>
      </c>
      <c r="CZ20" s="172">
        <v>61.227336962211631</v>
      </c>
      <c r="DA20" s="172">
        <v>61.07328847192305</v>
      </c>
      <c r="DB20" s="172">
        <v>61.061119054460384</v>
      </c>
      <c r="DC20" s="172">
        <v>61.034152534813323</v>
      </c>
      <c r="DD20" s="172">
        <v>61.557389284469785</v>
      </c>
      <c r="DE20" s="172">
        <v>61.359249040112431</v>
      </c>
      <c r="DF20" s="172">
        <v>61.009969779787973</v>
      </c>
      <c r="DG20" s="172">
        <v>60.791866982925434</v>
      </c>
      <c r="DH20" s="172">
        <v>60.570286920862671</v>
      </c>
      <c r="DI20" s="172">
        <v>60.111825255464012</v>
      </c>
      <c r="DJ20" s="172">
        <v>59.703197941921928</v>
      </c>
      <c r="DK20" s="172">
        <v>59.34742931824541</v>
      </c>
      <c r="DM20" s="100"/>
    </row>
    <row r="21" spans="2:121" ht="22" customHeight="1" x14ac:dyDescent="0.2">
      <c r="B21" s="209" t="s">
        <v>64</v>
      </c>
      <c r="C21" s="124">
        <f>C17</f>
        <v>2025</v>
      </c>
      <c r="D21" s="131" t="s">
        <v>83</v>
      </c>
      <c r="E21" s="173" t="s">
        <v>92</v>
      </c>
      <c r="F21" s="173" t="s">
        <v>92</v>
      </c>
      <c r="G21" s="173" t="s">
        <v>92</v>
      </c>
      <c r="H21" s="173" t="s">
        <v>92</v>
      </c>
      <c r="I21" s="173" t="s">
        <v>92</v>
      </c>
      <c r="J21" s="173" t="s">
        <v>92</v>
      </c>
      <c r="K21" s="173" t="s">
        <v>92</v>
      </c>
      <c r="L21" s="173" t="s">
        <v>92</v>
      </c>
      <c r="M21" s="173" t="s">
        <v>92</v>
      </c>
      <c r="N21" s="173" t="s">
        <v>92</v>
      </c>
      <c r="O21" s="173" t="s">
        <v>92</v>
      </c>
      <c r="P21" s="173" t="s">
        <v>92</v>
      </c>
      <c r="Q21" s="173" t="s">
        <v>92</v>
      </c>
      <c r="R21" s="173" t="s">
        <v>92</v>
      </c>
      <c r="S21" s="173" t="s">
        <v>92</v>
      </c>
      <c r="T21" s="173" t="s">
        <v>92</v>
      </c>
      <c r="U21" s="173" t="s">
        <v>92</v>
      </c>
      <c r="V21" s="173" t="s">
        <v>92</v>
      </c>
      <c r="W21" s="173" t="s">
        <v>92</v>
      </c>
      <c r="X21" s="173" t="s">
        <v>92</v>
      </c>
      <c r="Y21" s="173" t="s">
        <v>92</v>
      </c>
      <c r="Z21" s="173" t="s">
        <v>92</v>
      </c>
      <c r="AA21" s="173" t="s">
        <v>92</v>
      </c>
      <c r="AB21" s="173" t="s">
        <v>92</v>
      </c>
      <c r="AC21" s="173" t="s">
        <v>92</v>
      </c>
      <c r="AD21" s="173" t="s">
        <v>92</v>
      </c>
      <c r="AE21" s="173" t="s">
        <v>92</v>
      </c>
      <c r="AF21" s="173" t="s">
        <v>92</v>
      </c>
      <c r="AG21" s="173" t="s">
        <v>92</v>
      </c>
      <c r="AH21" s="173" t="s">
        <v>92</v>
      </c>
      <c r="AI21" s="173" t="s">
        <v>92</v>
      </c>
      <c r="AJ21" s="173" t="s">
        <v>92</v>
      </c>
      <c r="AK21" s="173" t="s">
        <v>92</v>
      </c>
      <c r="AL21" s="174">
        <v>55.591713591474829</v>
      </c>
      <c r="AM21" s="174">
        <v>56.427868696858731</v>
      </c>
      <c r="AN21" s="174">
        <v>57.065764314223614</v>
      </c>
      <c r="AO21" s="174">
        <v>57.537049325880908</v>
      </c>
      <c r="AP21" s="174">
        <v>58.005727798414249</v>
      </c>
      <c r="AQ21" s="174">
        <v>58.332058095405252</v>
      </c>
      <c r="AR21" s="174">
        <v>58.735071487014437</v>
      </c>
      <c r="AS21" s="174">
        <v>59.051822503311165</v>
      </c>
      <c r="AT21" s="174">
        <v>58.768465805570735</v>
      </c>
      <c r="AU21" s="174">
        <v>58.55335248354951</v>
      </c>
      <c r="AV21" s="174">
        <v>58.222158794811364</v>
      </c>
      <c r="AW21" s="174">
        <v>57.946419455046183</v>
      </c>
      <c r="AX21" s="174">
        <v>57.64813012514783</v>
      </c>
      <c r="AY21" s="174">
        <v>57.494740691120214</v>
      </c>
      <c r="AZ21" s="174">
        <v>57.351325420938338</v>
      </c>
      <c r="BA21" s="174">
        <v>57.236845200224863</v>
      </c>
      <c r="BB21" s="174">
        <v>57.11370724754682</v>
      </c>
      <c r="BC21" s="174">
        <v>57.002543258270137</v>
      </c>
      <c r="BD21" s="174">
        <v>56.777751272413724</v>
      </c>
      <c r="BE21" s="174">
        <v>56.578980372286374</v>
      </c>
      <c r="BF21" s="174">
        <v>56.371299617596399</v>
      </c>
      <c r="BG21" s="174">
        <v>56.163576879293338</v>
      </c>
      <c r="BH21" s="174">
        <v>55.965038086642117</v>
      </c>
      <c r="BI21" s="174">
        <v>55.655112055026834</v>
      </c>
      <c r="BJ21" s="174">
        <v>55.370607770341529</v>
      </c>
      <c r="BK21" s="174">
        <v>55.064543241098562</v>
      </c>
      <c r="BL21" s="174">
        <v>54.771346489242696</v>
      </c>
      <c r="BM21" s="174">
        <v>54.634599825974647</v>
      </c>
      <c r="BN21" s="174">
        <v>54.442230939488887</v>
      </c>
      <c r="BO21" s="174">
        <v>54.260549972124238</v>
      </c>
      <c r="BP21" s="174">
        <v>54.087698174061238</v>
      </c>
      <c r="BQ21" s="174">
        <v>53.922739820996021</v>
      </c>
      <c r="BR21" s="174">
        <v>53.76609069299257</v>
      </c>
      <c r="BS21" s="174">
        <v>53.594834421292148</v>
      </c>
      <c r="BT21" s="174">
        <v>53.433458190441826</v>
      </c>
      <c r="BU21" s="174">
        <v>53.279275048177816</v>
      </c>
      <c r="BV21" s="174">
        <v>53.130420138835561</v>
      </c>
      <c r="BW21" s="174">
        <v>52.985798044615528</v>
      </c>
      <c r="BX21" s="174">
        <v>52.687140271527291</v>
      </c>
      <c r="BY21" s="174">
        <v>52.382726518222341</v>
      </c>
      <c r="BZ21" s="174">
        <v>52.074990204668566</v>
      </c>
      <c r="CA21" s="174">
        <v>51.768562793998548</v>
      </c>
      <c r="CB21" s="174">
        <v>51.467250304389829</v>
      </c>
      <c r="CC21" s="174">
        <v>51.172947281387735</v>
      </c>
      <c r="CD21" s="174">
        <v>50.889713651503392</v>
      </c>
      <c r="CE21" s="174">
        <v>50.6151756399032</v>
      </c>
      <c r="CF21" s="174">
        <v>50.347211131292255</v>
      </c>
      <c r="CG21" s="174">
        <v>50.083550229430067</v>
      </c>
      <c r="CH21" s="174">
        <v>49.811901229238089</v>
      </c>
      <c r="CI21" s="174">
        <v>49.521870091544429</v>
      </c>
      <c r="CJ21" s="174">
        <v>49.21209866987332</v>
      </c>
      <c r="CK21" s="174">
        <v>48.884200827707609</v>
      </c>
      <c r="CL21" s="174">
        <v>48.540967186993761</v>
      </c>
      <c r="CM21" s="174">
        <v>48.13372458522533</v>
      </c>
      <c r="CN21" s="174">
        <v>47.720049852962532</v>
      </c>
      <c r="CO21" s="174">
        <v>47.306379064776607</v>
      </c>
      <c r="CP21" s="174">
        <v>46.89615419414752</v>
      </c>
      <c r="CQ21" s="174">
        <v>46.487699964400726</v>
      </c>
      <c r="CR21" s="174">
        <v>46.031077280814976</v>
      </c>
      <c r="CS21" s="174">
        <v>45.581843566066354</v>
      </c>
      <c r="CT21" s="174">
        <v>45.14140766982068</v>
      </c>
      <c r="CU21" s="174">
        <v>44.712919012200153</v>
      </c>
      <c r="CV21" s="174">
        <v>44.300227292972721</v>
      </c>
      <c r="CW21" s="174">
        <v>43.913839690536477</v>
      </c>
      <c r="CX21" s="174">
        <v>43.540578627558787</v>
      </c>
      <c r="CY21" s="174">
        <v>43.175036666870248</v>
      </c>
      <c r="CZ21" s="174">
        <v>42.811433448580132</v>
      </c>
      <c r="DA21" s="174">
        <v>42.44560161907166</v>
      </c>
      <c r="DB21" s="174">
        <v>42.093532368898337</v>
      </c>
      <c r="DC21" s="174">
        <v>41.73081005621971</v>
      </c>
      <c r="DD21" s="174">
        <v>41.360067932141966</v>
      </c>
      <c r="DE21" s="174">
        <v>40.98446210361405</v>
      </c>
      <c r="DF21" s="174">
        <v>40.606522826393515</v>
      </c>
      <c r="DG21" s="174">
        <v>40.253199973912757</v>
      </c>
      <c r="DH21" s="174">
        <v>39.900617245978069</v>
      </c>
      <c r="DI21" s="174">
        <v>39.550734808069343</v>
      </c>
      <c r="DJ21" s="174">
        <v>39.20572434782332</v>
      </c>
      <c r="DK21" s="174">
        <v>38.867020911652986</v>
      </c>
      <c r="DL21" s="132"/>
      <c r="DM21" s="100"/>
      <c r="DN21" s="132"/>
      <c r="DO21" s="132"/>
      <c r="DP21" s="132"/>
      <c r="DQ21" s="132"/>
    </row>
    <row r="22" spans="2:121" ht="22" customHeight="1" x14ac:dyDescent="0.2">
      <c r="B22" s="210"/>
      <c r="C22" s="127" t="s">
        <v>87</v>
      </c>
      <c r="D22" s="128" t="s">
        <v>85</v>
      </c>
      <c r="E22" s="175" t="s">
        <v>92</v>
      </c>
      <c r="F22" s="175" t="s">
        <v>92</v>
      </c>
      <c r="G22" s="175" t="s">
        <v>92</v>
      </c>
      <c r="H22" s="175" t="s">
        <v>92</v>
      </c>
      <c r="I22" s="175" t="s">
        <v>92</v>
      </c>
      <c r="J22" s="175" t="s">
        <v>92</v>
      </c>
      <c r="K22" s="175" t="s">
        <v>92</v>
      </c>
      <c r="L22" s="175" t="s">
        <v>92</v>
      </c>
      <c r="M22" s="175" t="s">
        <v>92</v>
      </c>
      <c r="N22" s="175" t="s">
        <v>92</v>
      </c>
      <c r="O22" s="175" t="s">
        <v>92</v>
      </c>
      <c r="P22" s="175" t="s">
        <v>92</v>
      </c>
      <c r="Q22" s="175" t="s">
        <v>92</v>
      </c>
      <c r="R22" s="175" t="s">
        <v>92</v>
      </c>
      <c r="S22" s="175" t="s">
        <v>92</v>
      </c>
      <c r="T22" s="175" t="s">
        <v>92</v>
      </c>
      <c r="U22" s="175" t="s">
        <v>92</v>
      </c>
      <c r="V22" s="175" t="s">
        <v>92</v>
      </c>
      <c r="W22" s="175" t="s">
        <v>92</v>
      </c>
      <c r="X22" s="175" t="s">
        <v>92</v>
      </c>
      <c r="Y22" s="175" t="s">
        <v>92</v>
      </c>
      <c r="Z22" s="175" t="s">
        <v>92</v>
      </c>
      <c r="AA22" s="175" t="s">
        <v>92</v>
      </c>
      <c r="AB22" s="175" t="s">
        <v>92</v>
      </c>
      <c r="AC22" s="175" t="s">
        <v>92</v>
      </c>
      <c r="AD22" s="175" t="s">
        <v>92</v>
      </c>
      <c r="AE22" s="175" t="s">
        <v>92</v>
      </c>
      <c r="AF22" s="175" t="s">
        <v>92</v>
      </c>
      <c r="AG22" s="175" t="s">
        <v>92</v>
      </c>
      <c r="AH22" s="175" t="s">
        <v>92</v>
      </c>
      <c r="AI22" s="175" t="s">
        <v>92</v>
      </c>
      <c r="AJ22" s="175" t="s">
        <v>92</v>
      </c>
      <c r="AK22" s="175" t="s">
        <v>92</v>
      </c>
      <c r="AL22" s="170">
        <v>55.58918627755537</v>
      </c>
      <c r="AM22" s="170">
        <v>56.366424096873956</v>
      </c>
      <c r="AN22" s="170">
        <v>56.740318159093533</v>
      </c>
      <c r="AO22" s="170">
        <v>56.958569233212046</v>
      </c>
      <c r="AP22" s="170">
        <v>57.174108887191217</v>
      </c>
      <c r="AQ22" s="170">
        <v>57.271634671271805</v>
      </c>
      <c r="AR22" s="170">
        <v>57.412028336020988</v>
      </c>
      <c r="AS22" s="170">
        <v>57.498321283251073</v>
      </c>
      <c r="AT22" s="170">
        <v>56.991885814852679</v>
      </c>
      <c r="AU22" s="170">
        <v>56.533816637062642</v>
      </c>
      <c r="AV22" s="170">
        <v>56.012523518368539</v>
      </c>
      <c r="AW22" s="170">
        <v>55.521098640803075</v>
      </c>
      <c r="AX22" s="170">
        <v>55.016413915209256</v>
      </c>
      <c r="AY22" s="170">
        <v>54.67654416541108</v>
      </c>
      <c r="AZ22" s="170">
        <v>54.350830953579226</v>
      </c>
      <c r="BA22" s="170">
        <v>54.046804832921559</v>
      </c>
      <c r="BB22" s="170">
        <v>53.744072198151756</v>
      </c>
      <c r="BC22" s="170">
        <v>53.452561190839184</v>
      </c>
      <c r="BD22" s="170">
        <v>53.067962693826644</v>
      </c>
      <c r="BE22" s="170">
        <v>52.691785652014744</v>
      </c>
      <c r="BF22" s="170">
        <v>52.319600986345591</v>
      </c>
      <c r="BG22" s="170">
        <v>51.955599009387186</v>
      </c>
      <c r="BH22" s="170">
        <v>51.605588233796873</v>
      </c>
      <c r="BI22" s="170">
        <v>51.243057409576664</v>
      </c>
      <c r="BJ22" s="170">
        <v>50.893867687350223</v>
      </c>
      <c r="BK22" s="170">
        <v>50.542484044547535</v>
      </c>
      <c r="BL22" s="170">
        <v>50.192587290907461</v>
      </c>
      <c r="BM22" s="170">
        <v>49.949166234675928</v>
      </c>
      <c r="BN22" s="170">
        <v>49.646426457523489</v>
      </c>
      <c r="BO22" s="170">
        <v>49.34988561395452</v>
      </c>
      <c r="BP22" s="170">
        <v>49.057754346089538</v>
      </c>
      <c r="BQ22" s="170">
        <v>48.769238929291532</v>
      </c>
      <c r="BR22" s="170">
        <v>48.482451210095064</v>
      </c>
      <c r="BS22" s="170">
        <v>48.176954303339926</v>
      </c>
      <c r="BT22" s="170">
        <v>47.867921165966735</v>
      </c>
      <c r="BU22" s="170">
        <v>47.553416464170638</v>
      </c>
      <c r="BV22" s="170">
        <v>47.235411199929992</v>
      </c>
      <c r="BW22" s="170">
        <v>46.916691538530671</v>
      </c>
      <c r="BX22" s="170">
        <v>46.500670409054294</v>
      </c>
      <c r="BY22" s="170">
        <v>46.08251483052895</v>
      </c>
      <c r="BZ22" s="170">
        <v>45.664524471596657</v>
      </c>
      <c r="CA22" s="170">
        <v>45.249895945738295</v>
      </c>
      <c r="CB22" s="170">
        <v>44.840633949202306</v>
      </c>
      <c r="CC22" s="170">
        <v>44.448304283049922</v>
      </c>
      <c r="CD22" s="170">
        <v>44.061367087133696</v>
      </c>
      <c r="CE22" s="170">
        <v>43.677540685774218</v>
      </c>
      <c r="CF22" s="170">
        <v>43.296773639589397</v>
      </c>
      <c r="CG22" s="170">
        <v>42.920129347549782</v>
      </c>
      <c r="CH22" s="170">
        <v>42.563252501574624</v>
      </c>
      <c r="CI22" s="170">
        <v>42.20212885766199</v>
      </c>
      <c r="CJ22" s="170">
        <v>41.837744967233874</v>
      </c>
      <c r="CK22" s="170">
        <v>41.471480716419173</v>
      </c>
      <c r="CL22" s="170">
        <v>41.10448037560954</v>
      </c>
      <c r="CM22" s="170">
        <v>40.695717916198589</v>
      </c>
      <c r="CN22" s="170">
        <v>40.288322985669481</v>
      </c>
      <c r="CO22" s="170">
        <v>39.884118582718315</v>
      </c>
      <c r="CP22" s="170">
        <v>39.483832732104005</v>
      </c>
      <c r="CQ22" s="170">
        <v>39.086270164995128</v>
      </c>
      <c r="CR22" s="170">
        <v>38.649986039359383</v>
      </c>
      <c r="CS22" s="170">
        <v>38.221303411099484</v>
      </c>
      <c r="CT22" s="170">
        <v>37.80031287132541</v>
      </c>
      <c r="CU22" s="170">
        <v>37.38692839802151</v>
      </c>
      <c r="CV22" s="170">
        <v>36.981026878162993</v>
      </c>
      <c r="CW22" s="170">
        <v>36.587419635318646</v>
      </c>
      <c r="CX22" s="170">
        <v>36.196526467430139</v>
      </c>
      <c r="CY22" s="170">
        <v>35.804753485762561</v>
      </c>
      <c r="CZ22" s="170">
        <v>35.408593419443932</v>
      </c>
      <c r="DA22" s="170">
        <v>35.00584222573849</v>
      </c>
      <c r="DB22" s="170">
        <v>34.65660643221198</v>
      </c>
      <c r="DC22" s="170">
        <v>34.302899813012061</v>
      </c>
      <c r="DD22" s="170">
        <v>33.948323427268051</v>
      </c>
      <c r="DE22" s="170">
        <v>33.595063926672594</v>
      </c>
      <c r="DF22" s="170">
        <v>33.243753782331808</v>
      </c>
      <c r="DG22" s="170">
        <v>32.912005939492985</v>
      </c>
      <c r="DH22" s="170">
        <v>32.582422623096761</v>
      </c>
      <c r="DI22" s="170">
        <v>32.255139780142649</v>
      </c>
      <c r="DJ22" s="170">
        <v>31.930897196108113</v>
      </c>
      <c r="DK22" s="170">
        <v>31.61069316143103</v>
      </c>
      <c r="DL22" s="132"/>
      <c r="DM22" s="100"/>
      <c r="DN22" s="132"/>
      <c r="DO22" s="132"/>
      <c r="DP22" s="132"/>
      <c r="DQ22" s="132"/>
    </row>
    <row r="23" spans="2:121" ht="22" customHeight="1" x14ac:dyDescent="0.2">
      <c r="B23" s="211"/>
      <c r="C23" s="133"/>
      <c r="D23" s="134" t="s">
        <v>86</v>
      </c>
      <c r="E23" s="176" t="s">
        <v>92</v>
      </c>
      <c r="F23" s="176" t="s">
        <v>92</v>
      </c>
      <c r="G23" s="176" t="s">
        <v>92</v>
      </c>
      <c r="H23" s="176" t="s">
        <v>92</v>
      </c>
      <c r="I23" s="176" t="s">
        <v>92</v>
      </c>
      <c r="J23" s="176" t="s">
        <v>92</v>
      </c>
      <c r="K23" s="176" t="s">
        <v>92</v>
      </c>
      <c r="L23" s="176" t="s">
        <v>92</v>
      </c>
      <c r="M23" s="176" t="s">
        <v>92</v>
      </c>
      <c r="N23" s="176" t="s">
        <v>92</v>
      </c>
      <c r="O23" s="176" t="s">
        <v>92</v>
      </c>
      <c r="P23" s="176" t="s">
        <v>92</v>
      </c>
      <c r="Q23" s="176" t="s">
        <v>92</v>
      </c>
      <c r="R23" s="176" t="s">
        <v>92</v>
      </c>
      <c r="S23" s="176" t="s">
        <v>92</v>
      </c>
      <c r="T23" s="176" t="s">
        <v>92</v>
      </c>
      <c r="U23" s="176" t="s">
        <v>92</v>
      </c>
      <c r="V23" s="176" t="s">
        <v>92</v>
      </c>
      <c r="W23" s="176" t="s">
        <v>92</v>
      </c>
      <c r="X23" s="176" t="s">
        <v>92</v>
      </c>
      <c r="Y23" s="176" t="s">
        <v>92</v>
      </c>
      <c r="Z23" s="176" t="s">
        <v>92</v>
      </c>
      <c r="AA23" s="176" t="s">
        <v>92</v>
      </c>
      <c r="AB23" s="176" t="s">
        <v>92</v>
      </c>
      <c r="AC23" s="176" t="s">
        <v>92</v>
      </c>
      <c r="AD23" s="176" t="s">
        <v>92</v>
      </c>
      <c r="AE23" s="176" t="s">
        <v>92</v>
      </c>
      <c r="AF23" s="176" t="s">
        <v>92</v>
      </c>
      <c r="AG23" s="176" t="s">
        <v>92</v>
      </c>
      <c r="AH23" s="176" t="s">
        <v>92</v>
      </c>
      <c r="AI23" s="176" t="s">
        <v>92</v>
      </c>
      <c r="AJ23" s="176" t="s">
        <v>92</v>
      </c>
      <c r="AK23" s="176" t="s">
        <v>92</v>
      </c>
      <c r="AL23" s="177">
        <v>55.586658963635919</v>
      </c>
      <c r="AM23" s="177">
        <v>56.304979496889175</v>
      </c>
      <c r="AN23" s="177">
        <v>56.41487200396346</v>
      </c>
      <c r="AO23" s="177">
        <v>56.380089140543184</v>
      </c>
      <c r="AP23" s="177">
        <v>56.342489975968185</v>
      </c>
      <c r="AQ23" s="177">
        <v>56.211211247138358</v>
      </c>
      <c r="AR23" s="177">
        <v>56.088985185027539</v>
      </c>
      <c r="AS23" s="177">
        <v>55.944820063190974</v>
      </c>
      <c r="AT23" s="177">
        <v>55.215305824134624</v>
      </c>
      <c r="AU23" s="177">
        <v>54.514280790575782</v>
      </c>
      <c r="AV23" s="177">
        <v>53.802888241925714</v>
      </c>
      <c r="AW23" s="177">
        <v>53.09577782655996</v>
      </c>
      <c r="AX23" s="177">
        <v>52.384697705270682</v>
      </c>
      <c r="AY23" s="177">
        <v>51.858347639701947</v>
      </c>
      <c r="AZ23" s="177">
        <v>51.350336486220115</v>
      </c>
      <c r="BA23" s="177">
        <v>50.856764465618255</v>
      </c>
      <c r="BB23" s="177">
        <v>50.374437148756698</v>
      </c>
      <c r="BC23" s="177">
        <v>49.902579123408231</v>
      </c>
      <c r="BD23" s="177">
        <v>49.358174115239571</v>
      </c>
      <c r="BE23" s="177">
        <v>48.804590931743107</v>
      </c>
      <c r="BF23" s="177">
        <v>48.267902355094783</v>
      </c>
      <c r="BG23" s="177">
        <v>47.747621139481041</v>
      </c>
      <c r="BH23" s="177">
        <v>47.246138380951628</v>
      </c>
      <c r="BI23" s="177">
        <v>46.831002764126488</v>
      </c>
      <c r="BJ23" s="177">
        <v>46.417127604358917</v>
      </c>
      <c r="BK23" s="177">
        <v>46.020424847996502</v>
      </c>
      <c r="BL23" s="177">
        <v>45.613828092572227</v>
      </c>
      <c r="BM23" s="177">
        <v>45.263732643377203</v>
      </c>
      <c r="BN23" s="177">
        <v>44.850621975558084</v>
      </c>
      <c r="BO23" s="177">
        <v>44.439221255784801</v>
      </c>
      <c r="BP23" s="177">
        <v>44.027810518117839</v>
      </c>
      <c r="BQ23" s="177">
        <v>43.615738037587043</v>
      </c>
      <c r="BR23" s="177">
        <v>43.198811727197558</v>
      </c>
      <c r="BS23" s="177">
        <v>42.759074185387696</v>
      </c>
      <c r="BT23" s="177">
        <v>42.30238414149165</v>
      </c>
      <c r="BU23" s="177">
        <v>41.827557880163468</v>
      </c>
      <c r="BV23" s="177">
        <v>41.340402261024423</v>
      </c>
      <c r="BW23" s="177">
        <v>40.847585032445821</v>
      </c>
      <c r="BX23" s="177">
        <v>40.31420054658129</v>
      </c>
      <c r="BY23" s="177">
        <v>39.782303142835552</v>
      </c>
      <c r="BZ23" s="177">
        <v>39.254058738524748</v>
      </c>
      <c r="CA23" s="177">
        <v>38.731229097478042</v>
      </c>
      <c r="CB23" s="177">
        <v>38.214017594014784</v>
      </c>
      <c r="CC23" s="177">
        <v>37.723661284712108</v>
      </c>
      <c r="CD23" s="177">
        <v>37.233020522764001</v>
      </c>
      <c r="CE23" s="177">
        <v>36.73990573164523</v>
      </c>
      <c r="CF23" s="177">
        <v>36.246336147886538</v>
      </c>
      <c r="CG23" s="177">
        <v>35.756708465669497</v>
      </c>
      <c r="CH23" s="177">
        <v>35.314603773911152</v>
      </c>
      <c r="CI23" s="177">
        <v>34.882387623779543</v>
      </c>
      <c r="CJ23" s="177">
        <v>34.463391264594435</v>
      </c>
      <c r="CK23" s="177">
        <v>34.058760605130736</v>
      </c>
      <c r="CL23" s="177">
        <v>33.66799356422532</v>
      </c>
      <c r="CM23" s="177">
        <v>33.257711247171848</v>
      </c>
      <c r="CN23" s="177">
        <v>32.856596118376423</v>
      </c>
      <c r="CO23" s="177">
        <v>32.461858100660031</v>
      </c>
      <c r="CP23" s="177">
        <v>32.071511270060498</v>
      </c>
      <c r="CQ23" s="177">
        <v>31.68484036558953</v>
      </c>
      <c r="CR23" s="177">
        <v>31.268894797903791</v>
      </c>
      <c r="CS23" s="177">
        <v>30.860763256132611</v>
      </c>
      <c r="CT23" s="177">
        <v>30.45921807283014</v>
      </c>
      <c r="CU23" s="177">
        <v>30.06093778384286</v>
      </c>
      <c r="CV23" s="177">
        <v>29.661826463353272</v>
      </c>
      <c r="CW23" s="177">
        <v>29.260999580100819</v>
      </c>
      <c r="CX23" s="177">
        <v>28.852474307301492</v>
      </c>
      <c r="CY23" s="177">
        <v>28.43447030465488</v>
      </c>
      <c r="CZ23" s="177">
        <v>28.005753390307731</v>
      </c>
      <c r="DA23" s="177">
        <v>27.566082832405328</v>
      </c>
      <c r="DB23" s="177">
        <v>27.219680495525619</v>
      </c>
      <c r="DC23" s="177">
        <v>26.87498956980442</v>
      </c>
      <c r="DD23" s="177">
        <v>26.536578922394138</v>
      </c>
      <c r="DE23" s="177">
        <v>26.205665749731139</v>
      </c>
      <c r="DF23" s="177">
        <v>25.880984738270101</v>
      </c>
      <c r="DG23" s="177">
        <v>25.57081190507321</v>
      </c>
      <c r="DH23" s="177">
        <v>25.264228000215457</v>
      </c>
      <c r="DI23" s="177">
        <v>24.959544752215958</v>
      </c>
      <c r="DJ23" s="177">
        <v>24.656070044392909</v>
      </c>
      <c r="DK23" s="177">
        <v>24.35436541120907</v>
      </c>
      <c r="DL23" s="132"/>
      <c r="DM23" s="100"/>
      <c r="DN23" s="132"/>
      <c r="DO23" s="132"/>
      <c r="DP23" s="132"/>
      <c r="DQ23" s="132"/>
    </row>
    <row r="24" spans="2:121" s="137" customFormat="1" ht="22" customHeight="1" x14ac:dyDescent="0.2">
      <c r="B24" s="212" t="s">
        <v>88</v>
      </c>
      <c r="C24" s="135">
        <f>C21</f>
        <v>2025</v>
      </c>
      <c r="D24" s="136" t="s">
        <v>83</v>
      </c>
      <c r="E24" s="178" t="s">
        <v>92</v>
      </c>
      <c r="F24" s="178" t="s">
        <v>92</v>
      </c>
      <c r="G24" s="178" t="s">
        <v>92</v>
      </c>
      <c r="H24" s="178" t="s">
        <v>92</v>
      </c>
      <c r="I24" s="178" t="s">
        <v>92</v>
      </c>
      <c r="J24" s="178" t="s">
        <v>92</v>
      </c>
      <c r="K24" s="178" t="s">
        <v>92</v>
      </c>
      <c r="L24" s="178" t="s">
        <v>92</v>
      </c>
      <c r="M24" s="178" t="s">
        <v>92</v>
      </c>
      <c r="N24" s="178" t="s">
        <v>92</v>
      </c>
      <c r="O24" s="178" t="s">
        <v>92</v>
      </c>
      <c r="P24" s="178" t="s">
        <v>92</v>
      </c>
      <c r="Q24" s="178" t="s">
        <v>92</v>
      </c>
      <c r="R24" s="178" t="s">
        <v>92</v>
      </c>
      <c r="S24" s="178" t="s">
        <v>92</v>
      </c>
      <c r="T24" s="178" t="s">
        <v>92</v>
      </c>
      <c r="U24" s="178" t="s">
        <v>92</v>
      </c>
      <c r="V24" s="178" t="s">
        <v>92</v>
      </c>
      <c r="W24" s="178" t="s">
        <v>92</v>
      </c>
      <c r="X24" s="178" t="s">
        <v>92</v>
      </c>
      <c r="Y24" s="178" t="s">
        <v>92</v>
      </c>
      <c r="Z24" s="178" t="s">
        <v>92</v>
      </c>
      <c r="AA24" s="178" t="s">
        <v>92</v>
      </c>
      <c r="AB24" s="178" t="s">
        <v>92</v>
      </c>
      <c r="AC24" s="178" t="s">
        <v>92</v>
      </c>
      <c r="AD24" s="178" t="s">
        <v>92</v>
      </c>
      <c r="AE24" s="178" t="s">
        <v>92</v>
      </c>
      <c r="AF24" s="178" t="s">
        <v>92</v>
      </c>
      <c r="AG24" s="178" t="s">
        <v>92</v>
      </c>
      <c r="AH24" s="178" t="s">
        <v>92</v>
      </c>
      <c r="AI24" s="179">
        <v>53.65</v>
      </c>
      <c r="AJ24" s="179">
        <v>50.87</v>
      </c>
      <c r="AK24" s="179">
        <v>48.09</v>
      </c>
      <c r="AL24" s="179">
        <v>45.32</v>
      </c>
      <c r="AM24" s="179">
        <v>42.54</v>
      </c>
      <c r="AN24" s="179">
        <v>39.76</v>
      </c>
      <c r="AO24" s="179">
        <v>37.83</v>
      </c>
      <c r="AP24" s="179">
        <v>35.9</v>
      </c>
      <c r="AQ24" s="179">
        <v>33.97</v>
      </c>
      <c r="AR24" s="179">
        <v>32.04</v>
      </c>
      <c r="AS24" s="179">
        <v>30.11</v>
      </c>
      <c r="AT24" s="179">
        <v>28.82</v>
      </c>
      <c r="AU24" s="179">
        <v>27.52</v>
      </c>
      <c r="AV24" s="179">
        <v>26.23</v>
      </c>
      <c r="AW24" s="179">
        <v>24.93</v>
      </c>
      <c r="AX24" s="179">
        <v>23.64</v>
      </c>
      <c r="AY24" s="179">
        <v>22.56</v>
      </c>
      <c r="AZ24" s="179">
        <v>21.49</v>
      </c>
      <c r="BA24" s="179">
        <v>20.420000000000002</v>
      </c>
      <c r="BB24" s="179">
        <v>19.34</v>
      </c>
      <c r="BC24" s="179">
        <v>18.27</v>
      </c>
      <c r="BD24" s="179">
        <v>17.39</v>
      </c>
      <c r="BE24" s="179">
        <v>16.5</v>
      </c>
      <c r="BF24" s="179">
        <v>15.62</v>
      </c>
      <c r="BG24" s="179">
        <v>14.74</v>
      </c>
      <c r="BH24" s="179">
        <v>13.85</v>
      </c>
      <c r="BI24" s="179">
        <v>13.18</v>
      </c>
      <c r="BJ24" s="179">
        <v>12.5</v>
      </c>
      <c r="BK24" s="179">
        <v>11.82</v>
      </c>
      <c r="BL24" s="179">
        <v>11.14</v>
      </c>
      <c r="BM24" s="179">
        <v>10.46</v>
      </c>
      <c r="BN24" s="179">
        <v>10.15</v>
      </c>
      <c r="BO24" s="179">
        <v>9.84</v>
      </c>
      <c r="BP24" s="179">
        <v>9.5299999999999994</v>
      </c>
      <c r="BQ24" s="179">
        <v>9.2200000000000006</v>
      </c>
      <c r="BR24" s="179">
        <v>8.91</v>
      </c>
      <c r="BS24" s="179">
        <v>8.59</v>
      </c>
      <c r="BT24" s="179">
        <v>8.2799999999999994</v>
      </c>
      <c r="BU24" s="179">
        <v>7.97</v>
      </c>
      <c r="BV24" s="179">
        <v>7.66</v>
      </c>
      <c r="BW24" s="179">
        <v>7.35</v>
      </c>
      <c r="BX24" s="179">
        <v>6.98</v>
      </c>
      <c r="BY24" s="179">
        <v>6.61</v>
      </c>
      <c r="BZ24" s="179">
        <v>6.25</v>
      </c>
      <c r="CA24" s="179">
        <v>5.88</v>
      </c>
      <c r="CB24" s="179">
        <v>5.51</v>
      </c>
      <c r="CC24" s="179">
        <v>5.14</v>
      </c>
      <c r="CD24" s="179">
        <v>4.7699999999999996</v>
      </c>
      <c r="CE24" s="179">
        <v>4.41</v>
      </c>
      <c r="CF24" s="179">
        <v>4.04</v>
      </c>
      <c r="CG24" s="179">
        <v>3.67</v>
      </c>
      <c r="CH24" s="179">
        <v>3.37</v>
      </c>
      <c r="CI24" s="179">
        <v>3.08</v>
      </c>
      <c r="CJ24" s="179">
        <v>2.78</v>
      </c>
      <c r="CK24" s="179">
        <v>2.48</v>
      </c>
      <c r="CL24" s="179">
        <v>2.19</v>
      </c>
      <c r="CM24" s="179">
        <v>1.89</v>
      </c>
      <c r="CN24" s="179">
        <v>1.59</v>
      </c>
      <c r="CO24" s="179">
        <v>1.3</v>
      </c>
      <c r="CP24" s="179">
        <v>1</v>
      </c>
      <c r="CQ24" s="179">
        <v>0.7</v>
      </c>
      <c r="CR24" s="179">
        <v>0.42</v>
      </c>
      <c r="CS24" s="179">
        <v>0.13</v>
      </c>
      <c r="CT24" s="179">
        <v>-0.15</v>
      </c>
      <c r="CU24" s="179">
        <v>-0.44</v>
      </c>
      <c r="CV24" s="179">
        <v>-0.72</v>
      </c>
      <c r="CW24" s="179">
        <v>-1</v>
      </c>
      <c r="CX24" s="179">
        <v>-1.29</v>
      </c>
      <c r="CY24" s="179">
        <v>-1.57</v>
      </c>
      <c r="CZ24" s="179">
        <v>-1.86</v>
      </c>
      <c r="DA24" s="179">
        <v>-2.14</v>
      </c>
      <c r="DB24" s="179">
        <v>-2.4</v>
      </c>
      <c r="DC24" s="179">
        <v>-2.66</v>
      </c>
      <c r="DD24" s="179">
        <v>-2.92</v>
      </c>
      <c r="DE24" s="179">
        <v>-3.19</v>
      </c>
      <c r="DF24" s="179">
        <v>-3.45</v>
      </c>
      <c r="DG24" s="179">
        <v>-3.71</v>
      </c>
      <c r="DH24" s="179">
        <v>-3.97</v>
      </c>
      <c r="DI24" s="179">
        <v>-4.2300000000000004</v>
      </c>
      <c r="DJ24" s="179">
        <v>-4.49</v>
      </c>
      <c r="DK24" s="179">
        <v>-4.75</v>
      </c>
      <c r="DM24" s="100"/>
    </row>
    <row r="25" spans="2:121" s="137" customFormat="1" ht="22" customHeight="1" x14ac:dyDescent="0.2">
      <c r="B25" s="213"/>
      <c r="C25" s="138" t="str">
        <f>C22</f>
        <v>Nov 2025 update</v>
      </c>
      <c r="D25" s="139" t="s">
        <v>89</v>
      </c>
      <c r="E25" s="180" t="s">
        <v>92</v>
      </c>
      <c r="F25" s="180" t="s">
        <v>92</v>
      </c>
      <c r="G25" s="180" t="s">
        <v>92</v>
      </c>
      <c r="H25" s="180" t="s">
        <v>92</v>
      </c>
      <c r="I25" s="180" t="s">
        <v>92</v>
      </c>
      <c r="J25" s="180" t="s">
        <v>92</v>
      </c>
      <c r="K25" s="180" t="s">
        <v>92</v>
      </c>
      <c r="L25" s="180" t="s">
        <v>92</v>
      </c>
      <c r="M25" s="180" t="s">
        <v>92</v>
      </c>
      <c r="N25" s="180" t="s">
        <v>92</v>
      </c>
      <c r="O25" s="180" t="s">
        <v>92</v>
      </c>
      <c r="P25" s="180" t="s">
        <v>92</v>
      </c>
      <c r="Q25" s="180" t="s">
        <v>92</v>
      </c>
      <c r="R25" s="180" t="s">
        <v>92</v>
      </c>
      <c r="S25" s="180" t="s">
        <v>92</v>
      </c>
      <c r="T25" s="180" t="s">
        <v>92</v>
      </c>
      <c r="U25" s="180" t="s">
        <v>92</v>
      </c>
      <c r="V25" s="180" t="s">
        <v>92</v>
      </c>
      <c r="W25" s="180" t="s">
        <v>92</v>
      </c>
      <c r="X25" s="180" t="s">
        <v>92</v>
      </c>
      <c r="Y25" s="180" t="s">
        <v>92</v>
      </c>
      <c r="Z25" s="180" t="s">
        <v>92</v>
      </c>
      <c r="AA25" s="180" t="s">
        <v>92</v>
      </c>
      <c r="AB25" s="180" t="s">
        <v>92</v>
      </c>
      <c r="AC25" s="180" t="s">
        <v>92</v>
      </c>
      <c r="AD25" s="180" t="s">
        <v>92</v>
      </c>
      <c r="AE25" s="180" t="s">
        <v>92</v>
      </c>
      <c r="AF25" s="180" t="s">
        <v>92</v>
      </c>
      <c r="AG25" s="180" t="s">
        <v>92</v>
      </c>
      <c r="AH25" s="180" t="s">
        <v>92</v>
      </c>
      <c r="AI25" s="181">
        <v>52.49</v>
      </c>
      <c r="AJ25" s="181">
        <v>49.63</v>
      </c>
      <c r="AK25" s="181">
        <v>46.77</v>
      </c>
      <c r="AL25" s="181">
        <v>43.91</v>
      </c>
      <c r="AM25" s="181">
        <v>41.05</v>
      </c>
      <c r="AN25" s="181">
        <v>38.19</v>
      </c>
      <c r="AO25" s="181">
        <v>36</v>
      </c>
      <c r="AP25" s="181">
        <v>33.799999999999997</v>
      </c>
      <c r="AQ25" s="181">
        <v>31.6</v>
      </c>
      <c r="AR25" s="181">
        <v>29.4</v>
      </c>
      <c r="AS25" s="181">
        <v>27.2</v>
      </c>
      <c r="AT25" s="181">
        <v>25.98</v>
      </c>
      <c r="AU25" s="181">
        <v>24.76</v>
      </c>
      <c r="AV25" s="181">
        <v>23.54</v>
      </c>
      <c r="AW25" s="181">
        <v>22.32</v>
      </c>
      <c r="AX25" s="181">
        <v>21.1</v>
      </c>
      <c r="AY25" s="181">
        <v>20.27</v>
      </c>
      <c r="AZ25" s="181">
        <v>19.440000000000001</v>
      </c>
      <c r="BA25" s="181">
        <v>18.62</v>
      </c>
      <c r="BB25" s="181">
        <v>17.79</v>
      </c>
      <c r="BC25" s="181">
        <v>16.96</v>
      </c>
      <c r="BD25" s="181">
        <v>16.14</v>
      </c>
      <c r="BE25" s="181">
        <v>15.32</v>
      </c>
      <c r="BF25" s="181">
        <v>14.5</v>
      </c>
      <c r="BG25" s="181">
        <v>13.68</v>
      </c>
      <c r="BH25" s="181">
        <v>12.86</v>
      </c>
      <c r="BI25" s="181">
        <v>12.17</v>
      </c>
      <c r="BJ25" s="181">
        <v>11.47</v>
      </c>
      <c r="BK25" s="181">
        <v>10.77</v>
      </c>
      <c r="BL25" s="181">
        <v>10.08</v>
      </c>
      <c r="BM25" s="181">
        <v>9.3800000000000008</v>
      </c>
      <c r="BN25" s="181">
        <v>9</v>
      </c>
      <c r="BO25" s="181">
        <v>8.6199999999999992</v>
      </c>
      <c r="BP25" s="181">
        <v>8.25</v>
      </c>
      <c r="BQ25" s="181">
        <v>7.87</v>
      </c>
      <c r="BR25" s="181">
        <v>7.49</v>
      </c>
      <c r="BS25" s="181">
        <v>7.11</v>
      </c>
      <c r="BT25" s="181">
        <v>6.73</v>
      </c>
      <c r="BU25" s="181">
        <v>6.35</v>
      </c>
      <c r="BV25" s="181">
        <v>5.98</v>
      </c>
      <c r="BW25" s="181">
        <v>5.6</v>
      </c>
      <c r="BX25" s="181">
        <v>5.29</v>
      </c>
      <c r="BY25" s="181">
        <v>4.9800000000000004</v>
      </c>
      <c r="BZ25" s="181">
        <v>4.67</v>
      </c>
      <c r="CA25" s="181">
        <v>4.3600000000000003</v>
      </c>
      <c r="CB25" s="181">
        <v>4.05</v>
      </c>
      <c r="CC25" s="181">
        <v>3.74</v>
      </c>
      <c r="CD25" s="181">
        <v>3.43</v>
      </c>
      <c r="CE25" s="181">
        <v>3.12</v>
      </c>
      <c r="CF25" s="181">
        <v>2.81</v>
      </c>
      <c r="CG25" s="181">
        <v>2.5</v>
      </c>
      <c r="CH25" s="181">
        <v>2.11</v>
      </c>
      <c r="CI25" s="181">
        <v>1.72</v>
      </c>
      <c r="CJ25" s="181">
        <v>1.33</v>
      </c>
      <c r="CK25" s="181">
        <v>0.93</v>
      </c>
      <c r="CL25" s="181">
        <v>0.54</v>
      </c>
      <c r="CM25" s="181">
        <v>0.15</v>
      </c>
      <c r="CN25" s="181">
        <v>-0.24</v>
      </c>
      <c r="CO25" s="181">
        <v>-0.63</v>
      </c>
      <c r="CP25" s="181">
        <v>-1.03</v>
      </c>
      <c r="CQ25" s="181">
        <v>-1.42</v>
      </c>
      <c r="CR25" s="181">
        <v>-1.63</v>
      </c>
      <c r="CS25" s="181">
        <v>-1.84</v>
      </c>
      <c r="CT25" s="181">
        <v>-2.0499999999999998</v>
      </c>
      <c r="CU25" s="181">
        <v>-2.2599999999999998</v>
      </c>
      <c r="CV25" s="181">
        <v>-2.48</v>
      </c>
      <c r="CW25" s="181">
        <v>-2.69</v>
      </c>
      <c r="CX25" s="181">
        <v>-2.9</v>
      </c>
      <c r="CY25" s="181">
        <v>-3.11</v>
      </c>
      <c r="CZ25" s="181">
        <v>-3.32</v>
      </c>
      <c r="DA25" s="181">
        <v>-3.54</v>
      </c>
      <c r="DB25" s="181">
        <v>-3.73</v>
      </c>
      <c r="DC25" s="181">
        <v>-3.93</v>
      </c>
      <c r="DD25" s="181">
        <v>-4.12</v>
      </c>
      <c r="DE25" s="181">
        <v>-4.32</v>
      </c>
      <c r="DF25" s="181">
        <v>-4.51</v>
      </c>
      <c r="DG25" s="181">
        <v>-4.71</v>
      </c>
      <c r="DH25" s="181">
        <v>-4.9000000000000004</v>
      </c>
      <c r="DI25" s="181">
        <v>-5.0999999999999996</v>
      </c>
      <c r="DJ25" s="181">
        <v>-5.29</v>
      </c>
      <c r="DK25" s="181">
        <v>-5.49</v>
      </c>
      <c r="DM25" s="100"/>
    </row>
    <row r="26" spans="2:121" s="137" customFormat="1" ht="22" customHeight="1" x14ac:dyDescent="0.2">
      <c r="B26" s="214"/>
      <c r="C26" s="138"/>
      <c r="D26" s="140" t="s">
        <v>86</v>
      </c>
      <c r="E26" s="182" t="s">
        <v>92</v>
      </c>
      <c r="F26" s="182" t="s">
        <v>92</v>
      </c>
      <c r="G26" s="182" t="s">
        <v>92</v>
      </c>
      <c r="H26" s="182" t="s">
        <v>92</v>
      </c>
      <c r="I26" s="182" t="s">
        <v>92</v>
      </c>
      <c r="J26" s="182" t="s">
        <v>92</v>
      </c>
      <c r="K26" s="182" t="s">
        <v>92</v>
      </c>
      <c r="L26" s="182" t="s">
        <v>92</v>
      </c>
      <c r="M26" s="182" t="s">
        <v>92</v>
      </c>
      <c r="N26" s="182" t="s">
        <v>92</v>
      </c>
      <c r="O26" s="182" t="s">
        <v>92</v>
      </c>
      <c r="P26" s="182" t="s">
        <v>92</v>
      </c>
      <c r="Q26" s="182" t="s">
        <v>92</v>
      </c>
      <c r="R26" s="182" t="s">
        <v>92</v>
      </c>
      <c r="S26" s="182" t="s">
        <v>92</v>
      </c>
      <c r="T26" s="182" t="s">
        <v>92</v>
      </c>
      <c r="U26" s="182" t="s">
        <v>92</v>
      </c>
      <c r="V26" s="182" t="s">
        <v>92</v>
      </c>
      <c r="W26" s="182" t="s">
        <v>92</v>
      </c>
      <c r="X26" s="182" t="s">
        <v>92</v>
      </c>
      <c r="Y26" s="182" t="s">
        <v>92</v>
      </c>
      <c r="Z26" s="182" t="s">
        <v>92</v>
      </c>
      <c r="AA26" s="182" t="s">
        <v>92</v>
      </c>
      <c r="AB26" s="182" t="s">
        <v>92</v>
      </c>
      <c r="AC26" s="182" t="s">
        <v>92</v>
      </c>
      <c r="AD26" s="182" t="s">
        <v>92</v>
      </c>
      <c r="AE26" s="182" t="s">
        <v>92</v>
      </c>
      <c r="AF26" s="182" t="s">
        <v>92</v>
      </c>
      <c r="AG26" s="182" t="s">
        <v>92</v>
      </c>
      <c r="AH26" s="182" t="s">
        <v>92</v>
      </c>
      <c r="AI26" s="183">
        <v>52</v>
      </c>
      <c r="AJ26" s="183">
        <v>48.99</v>
      </c>
      <c r="AK26" s="183">
        <v>45.98</v>
      </c>
      <c r="AL26" s="183">
        <v>42.97</v>
      </c>
      <c r="AM26" s="183">
        <v>39.96</v>
      </c>
      <c r="AN26" s="183">
        <v>36.950000000000003</v>
      </c>
      <c r="AO26" s="183">
        <v>34.590000000000003</v>
      </c>
      <c r="AP26" s="183">
        <v>32.24</v>
      </c>
      <c r="AQ26" s="183">
        <v>29.88</v>
      </c>
      <c r="AR26" s="183">
        <v>27.53</v>
      </c>
      <c r="AS26" s="183">
        <v>25.18</v>
      </c>
      <c r="AT26" s="183">
        <v>23.95</v>
      </c>
      <c r="AU26" s="183">
        <v>22.72</v>
      </c>
      <c r="AV26" s="183">
        <v>21.49</v>
      </c>
      <c r="AW26" s="183">
        <v>20.27</v>
      </c>
      <c r="AX26" s="183">
        <v>19.04</v>
      </c>
      <c r="AY26" s="183">
        <v>18.11</v>
      </c>
      <c r="AZ26" s="183">
        <v>17.170000000000002</v>
      </c>
      <c r="BA26" s="183">
        <v>16.239999999999998</v>
      </c>
      <c r="BB26" s="183">
        <v>15.3</v>
      </c>
      <c r="BC26" s="183">
        <v>14.37</v>
      </c>
      <c r="BD26" s="183">
        <v>13.6</v>
      </c>
      <c r="BE26" s="183">
        <v>12.83</v>
      </c>
      <c r="BF26" s="183">
        <v>12.07</v>
      </c>
      <c r="BG26" s="183">
        <v>11.3</v>
      </c>
      <c r="BH26" s="183">
        <v>10.53</v>
      </c>
      <c r="BI26" s="183">
        <v>9.9700000000000006</v>
      </c>
      <c r="BJ26" s="183">
        <v>9.4</v>
      </c>
      <c r="BK26" s="183">
        <v>8.83</v>
      </c>
      <c r="BL26" s="183">
        <v>8.27</v>
      </c>
      <c r="BM26" s="183">
        <v>7.7</v>
      </c>
      <c r="BN26" s="183">
        <v>7.42</v>
      </c>
      <c r="BO26" s="183">
        <v>7.15</v>
      </c>
      <c r="BP26" s="183">
        <v>6.87</v>
      </c>
      <c r="BQ26" s="183">
        <v>6.59</v>
      </c>
      <c r="BR26" s="183">
        <v>6.32</v>
      </c>
      <c r="BS26" s="183">
        <v>6.04</v>
      </c>
      <c r="BT26" s="183">
        <v>5.76</v>
      </c>
      <c r="BU26" s="183">
        <v>5.48</v>
      </c>
      <c r="BV26" s="183">
        <v>5.21</v>
      </c>
      <c r="BW26" s="183">
        <v>4.93</v>
      </c>
      <c r="BX26" s="183">
        <v>4.54</v>
      </c>
      <c r="BY26" s="183">
        <v>4.16</v>
      </c>
      <c r="BZ26" s="183">
        <v>3.77</v>
      </c>
      <c r="CA26" s="183">
        <v>3.39</v>
      </c>
      <c r="CB26" s="183">
        <v>3</v>
      </c>
      <c r="CC26" s="183">
        <v>2.62</v>
      </c>
      <c r="CD26" s="183">
        <v>2.23</v>
      </c>
      <c r="CE26" s="183">
        <v>1.84</v>
      </c>
      <c r="CF26" s="183">
        <v>1.46</v>
      </c>
      <c r="CG26" s="183">
        <v>1.07</v>
      </c>
      <c r="CH26" s="183">
        <v>0.73</v>
      </c>
      <c r="CI26" s="183">
        <v>0.4</v>
      </c>
      <c r="CJ26" s="183">
        <v>0.06</v>
      </c>
      <c r="CK26" s="183">
        <v>-0.28000000000000003</v>
      </c>
      <c r="CL26" s="183">
        <v>-0.62</v>
      </c>
      <c r="CM26" s="183">
        <v>-0.96</v>
      </c>
      <c r="CN26" s="183">
        <v>-1.3</v>
      </c>
      <c r="CO26" s="183">
        <v>-1.63</v>
      </c>
      <c r="CP26" s="183">
        <v>-1.97</v>
      </c>
      <c r="CQ26" s="183">
        <v>-2.31</v>
      </c>
      <c r="CR26" s="183">
        <v>-2.61</v>
      </c>
      <c r="CS26" s="183">
        <v>-2.91</v>
      </c>
      <c r="CT26" s="183">
        <v>-3.21</v>
      </c>
      <c r="CU26" s="183">
        <v>-3.51</v>
      </c>
      <c r="CV26" s="183">
        <v>-3.81</v>
      </c>
      <c r="CW26" s="183">
        <v>-4.1100000000000003</v>
      </c>
      <c r="CX26" s="183">
        <v>-4.41</v>
      </c>
      <c r="CY26" s="183">
        <v>-4.71</v>
      </c>
      <c r="CZ26" s="183">
        <v>-5.01</v>
      </c>
      <c r="DA26" s="183">
        <v>-5.31</v>
      </c>
      <c r="DB26" s="183">
        <v>-5.62</v>
      </c>
      <c r="DC26" s="183">
        <v>-5.93</v>
      </c>
      <c r="DD26" s="183">
        <v>-6.25</v>
      </c>
      <c r="DE26" s="183">
        <v>-6.56</v>
      </c>
      <c r="DF26" s="183">
        <v>-6.87</v>
      </c>
      <c r="DG26" s="183">
        <v>-7.18</v>
      </c>
      <c r="DH26" s="183">
        <v>-7.49</v>
      </c>
      <c r="DI26" s="183">
        <v>-7.8</v>
      </c>
      <c r="DJ26" s="183">
        <v>-8.1199999999999992</v>
      </c>
      <c r="DK26" s="183">
        <v>-8.43</v>
      </c>
      <c r="DM26" s="100"/>
    </row>
    <row r="27" spans="2:121" ht="22" customHeight="1" x14ac:dyDescent="0.2">
      <c r="B27" s="141"/>
      <c r="C27" s="142"/>
      <c r="D27" s="142"/>
      <c r="E27" s="143"/>
      <c r="F27" s="143"/>
      <c r="G27" s="143"/>
      <c r="H27" s="143"/>
      <c r="I27" s="143"/>
      <c r="J27" s="143"/>
      <c r="K27" s="143"/>
      <c r="L27" s="143"/>
      <c r="M27" s="143"/>
      <c r="N27" s="143"/>
      <c r="O27" s="143"/>
      <c r="P27" s="143"/>
      <c r="Q27" s="143"/>
      <c r="R27" s="143"/>
      <c r="S27" s="143"/>
      <c r="T27" s="143"/>
      <c r="U27" s="143"/>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M27" s="100"/>
    </row>
    <row r="28" spans="2:121" ht="22" customHeight="1" x14ac:dyDescent="0.2">
      <c r="C28" s="142"/>
      <c r="D28" s="142"/>
      <c r="E28" s="143"/>
      <c r="F28" s="143"/>
      <c r="G28" s="143"/>
      <c r="H28" s="143"/>
      <c r="I28" s="143"/>
      <c r="J28" s="143"/>
      <c r="K28" s="143"/>
      <c r="L28" s="143"/>
      <c r="M28" s="143"/>
      <c r="N28" s="143"/>
      <c r="O28" s="143"/>
      <c r="P28" s="143"/>
      <c r="Q28" s="143"/>
      <c r="R28" s="143"/>
      <c r="S28" s="143"/>
      <c r="T28" s="143"/>
      <c r="U28" s="143"/>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M28" s="100"/>
    </row>
    <row r="29" spans="2:121" ht="22" customHeight="1" x14ac:dyDescent="0.2">
      <c r="C29" s="142"/>
      <c r="D29" s="142"/>
      <c r="E29" s="143"/>
      <c r="F29" s="143"/>
      <c r="G29" s="143"/>
      <c r="H29" s="143"/>
      <c r="I29" s="143"/>
      <c r="J29" s="143"/>
      <c r="K29" s="143"/>
      <c r="L29" s="143"/>
      <c r="M29" s="143"/>
      <c r="N29" s="143"/>
      <c r="O29" s="143"/>
      <c r="P29" s="143"/>
      <c r="Q29" s="143"/>
      <c r="R29" s="143"/>
      <c r="S29" s="143"/>
      <c r="T29" s="143"/>
      <c r="U29" s="143"/>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M29" s="100"/>
    </row>
    <row r="30" spans="2:121" s="120" customFormat="1" ht="22" customHeight="1" x14ac:dyDescent="0.2">
      <c r="B30" s="116" t="s">
        <v>90</v>
      </c>
      <c r="C30" s="117"/>
      <c r="D30" s="118" t="s">
        <v>81</v>
      </c>
      <c r="E30" s="145">
        <v>1990</v>
      </c>
      <c r="F30" s="119">
        <v>1991</v>
      </c>
      <c r="G30" s="119">
        <v>1992</v>
      </c>
      <c r="H30" s="119">
        <v>1993</v>
      </c>
      <c r="I30" s="119">
        <v>1994</v>
      </c>
      <c r="J30" s="119">
        <v>1995</v>
      </c>
      <c r="K30" s="119">
        <v>1996</v>
      </c>
      <c r="L30" s="119">
        <v>1997</v>
      </c>
      <c r="M30" s="119">
        <v>1998</v>
      </c>
      <c r="N30" s="119">
        <v>1999</v>
      </c>
      <c r="O30" s="119">
        <v>2000</v>
      </c>
      <c r="P30" s="119">
        <v>2001</v>
      </c>
      <c r="Q30" s="119">
        <v>2002</v>
      </c>
      <c r="R30" s="119">
        <v>2003</v>
      </c>
      <c r="S30" s="119">
        <v>2004</v>
      </c>
      <c r="T30" s="119">
        <v>2005</v>
      </c>
      <c r="U30" s="119">
        <v>2006</v>
      </c>
      <c r="V30" s="119">
        <v>2007</v>
      </c>
      <c r="W30" s="119">
        <v>2008</v>
      </c>
      <c r="X30" s="119">
        <v>2009</v>
      </c>
      <c r="Y30" s="119">
        <v>2010</v>
      </c>
      <c r="Z30" s="119">
        <v>2011</v>
      </c>
      <c r="AA30" s="119">
        <v>2012</v>
      </c>
      <c r="AB30" s="119">
        <v>2013</v>
      </c>
      <c r="AC30" s="119">
        <v>2014</v>
      </c>
      <c r="AD30" s="119">
        <v>2015</v>
      </c>
      <c r="AE30" s="119">
        <v>2016</v>
      </c>
      <c r="AF30" s="119">
        <v>2017</v>
      </c>
      <c r="AG30" s="119">
        <v>2018</v>
      </c>
      <c r="AH30" s="119">
        <v>2019</v>
      </c>
      <c r="AI30" s="119">
        <v>2020</v>
      </c>
      <c r="AJ30" s="119">
        <v>2021</v>
      </c>
      <c r="AK30" s="119">
        <v>2022</v>
      </c>
      <c r="AL30" s="119">
        <v>2023</v>
      </c>
      <c r="AM30" s="119">
        <v>2024</v>
      </c>
      <c r="AN30" s="119">
        <v>2025</v>
      </c>
      <c r="AO30" s="119">
        <v>2026</v>
      </c>
      <c r="AP30" s="119">
        <v>2027</v>
      </c>
      <c r="AQ30" s="119">
        <v>2028</v>
      </c>
      <c r="AR30" s="119">
        <v>2029</v>
      </c>
      <c r="AS30" s="119">
        <v>2030</v>
      </c>
      <c r="AT30" s="119">
        <v>2031</v>
      </c>
      <c r="AU30" s="119">
        <v>2032</v>
      </c>
      <c r="AV30" s="119">
        <v>2033</v>
      </c>
      <c r="AW30" s="119">
        <v>2034</v>
      </c>
      <c r="AX30" s="119">
        <v>2035</v>
      </c>
      <c r="AY30" s="119">
        <v>2036</v>
      </c>
      <c r="AZ30" s="119">
        <v>2037</v>
      </c>
      <c r="BA30" s="119">
        <v>2038</v>
      </c>
      <c r="BB30" s="119">
        <v>2039</v>
      </c>
      <c r="BC30" s="119">
        <v>2040</v>
      </c>
      <c r="BD30" s="119">
        <v>2041</v>
      </c>
      <c r="BE30" s="119">
        <v>2042</v>
      </c>
      <c r="BF30" s="119">
        <v>2043</v>
      </c>
      <c r="BG30" s="119">
        <v>2044</v>
      </c>
      <c r="BH30" s="119">
        <v>2045</v>
      </c>
      <c r="BI30" s="119">
        <v>2046</v>
      </c>
      <c r="BJ30" s="119">
        <v>2047</v>
      </c>
      <c r="BK30" s="119">
        <v>2048</v>
      </c>
      <c r="BL30" s="119">
        <v>2049</v>
      </c>
      <c r="BM30" s="119">
        <v>2050</v>
      </c>
      <c r="BN30" s="119">
        <v>2051</v>
      </c>
      <c r="BO30" s="119">
        <v>2052</v>
      </c>
      <c r="BP30" s="119">
        <v>2053</v>
      </c>
      <c r="BQ30" s="119">
        <v>2054</v>
      </c>
      <c r="BR30" s="119">
        <v>2055</v>
      </c>
      <c r="BS30" s="119">
        <v>2056</v>
      </c>
      <c r="BT30" s="119">
        <v>2057</v>
      </c>
      <c r="BU30" s="119">
        <v>2058</v>
      </c>
      <c r="BV30" s="119">
        <v>2059</v>
      </c>
      <c r="BW30" s="119">
        <v>2060</v>
      </c>
      <c r="BX30" s="119">
        <v>2061</v>
      </c>
      <c r="BY30" s="119">
        <v>2062</v>
      </c>
      <c r="BZ30" s="119">
        <v>2063</v>
      </c>
      <c r="CA30" s="119">
        <v>2064</v>
      </c>
      <c r="CB30" s="119">
        <v>2065</v>
      </c>
      <c r="CC30" s="119">
        <v>2066</v>
      </c>
      <c r="CD30" s="119">
        <v>2067</v>
      </c>
      <c r="CE30" s="119">
        <v>2068</v>
      </c>
      <c r="CF30" s="119">
        <v>2069</v>
      </c>
      <c r="CG30" s="119">
        <v>2070</v>
      </c>
      <c r="CH30" s="119">
        <v>2071</v>
      </c>
      <c r="CI30" s="119">
        <v>2072</v>
      </c>
      <c r="CJ30" s="119">
        <v>2073</v>
      </c>
      <c r="CK30" s="119">
        <v>2074</v>
      </c>
      <c r="CL30" s="119">
        <v>2075</v>
      </c>
      <c r="CM30" s="119">
        <v>2076</v>
      </c>
      <c r="CN30" s="119">
        <v>2077</v>
      </c>
      <c r="CO30" s="119">
        <v>2078</v>
      </c>
      <c r="CP30" s="119">
        <v>2079</v>
      </c>
      <c r="CQ30" s="119">
        <v>2080</v>
      </c>
      <c r="CR30" s="119">
        <v>2081</v>
      </c>
      <c r="CS30" s="119">
        <v>2082</v>
      </c>
      <c r="CT30" s="119">
        <v>2083</v>
      </c>
      <c r="CU30" s="119">
        <v>2084</v>
      </c>
      <c r="CV30" s="119">
        <v>2085</v>
      </c>
      <c r="CW30" s="119">
        <v>2086</v>
      </c>
      <c r="CX30" s="119">
        <v>2087</v>
      </c>
      <c r="CY30" s="119">
        <v>2088</v>
      </c>
      <c r="CZ30" s="119">
        <v>2089</v>
      </c>
      <c r="DA30" s="119">
        <v>2090</v>
      </c>
      <c r="DB30" s="119">
        <v>2091</v>
      </c>
      <c r="DC30" s="119">
        <v>2092</v>
      </c>
      <c r="DD30" s="119">
        <v>2093</v>
      </c>
      <c r="DE30" s="119">
        <v>2094</v>
      </c>
      <c r="DF30" s="119">
        <v>2095</v>
      </c>
      <c r="DG30" s="119">
        <v>2096</v>
      </c>
      <c r="DH30" s="119">
        <v>2097</v>
      </c>
      <c r="DI30" s="119">
        <v>2098</v>
      </c>
      <c r="DJ30" s="119">
        <v>2099</v>
      </c>
      <c r="DK30" s="119">
        <v>2100</v>
      </c>
      <c r="DM30" s="100"/>
    </row>
    <row r="31" spans="2:121" s="120" customFormat="1" ht="22" customHeight="1" x14ac:dyDescent="0.2">
      <c r="B31" s="121" t="s">
        <v>82</v>
      </c>
      <c r="C31" s="122">
        <f>C17</f>
        <v>2025</v>
      </c>
      <c r="D31" s="123"/>
      <c r="E31" s="163">
        <v>37.644227376348525</v>
      </c>
      <c r="F31" s="164">
        <v>38.565676862958782</v>
      </c>
      <c r="G31" s="164">
        <v>38.171228914194025</v>
      </c>
      <c r="H31" s="164">
        <v>37.886828570939954</v>
      </c>
      <c r="I31" s="164">
        <v>37.91487580697131</v>
      </c>
      <c r="J31" s="164">
        <v>38.647671752146053</v>
      </c>
      <c r="K31" s="164">
        <v>39.509531096730448</v>
      </c>
      <c r="L31" s="164">
        <v>42.352850285074041</v>
      </c>
      <c r="M31" s="164">
        <v>40.09567225777068</v>
      </c>
      <c r="N31" s="164">
        <v>39.839589501809776</v>
      </c>
      <c r="O31" s="164">
        <v>41.75170738716686</v>
      </c>
      <c r="P31" s="164">
        <v>41.606137720735468</v>
      </c>
      <c r="Q31" s="164">
        <v>41.926255045526631</v>
      </c>
      <c r="R31" s="164">
        <v>43.238361228612924</v>
      </c>
      <c r="S31" s="164">
        <v>44.181578674206861</v>
      </c>
      <c r="T31" s="164">
        <v>45.122147416430593</v>
      </c>
      <c r="U31" s="164">
        <v>46.254821695954796</v>
      </c>
      <c r="V31" s="164">
        <v>47.217242786618513</v>
      </c>
      <c r="W31" s="164">
        <v>47.888211394973794</v>
      </c>
      <c r="X31" s="164">
        <v>47.350080610803595</v>
      </c>
      <c r="Y31" s="164">
        <v>49.143514414375822</v>
      </c>
      <c r="Z31" s="164">
        <v>50.559757225832584</v>
      </c>
      <c r="AA31" s="164">
        <v>51.07116123807851</v>
      </c>
      <c r="AB31" s="164">
        <v>51.484173374960761</v>
      </c>
      <c r="AC31" s="164">
        <v>51.813998332993798</v>
      </c>
      <c r="AD31" s="164">
        <v>52.231188724326827</v>
      </c>
      <c r="AE31" s="164">
        <v>52.486984686057163</v>
      </c>
      <c r="AF31" s="164">
        <v>53.398525708536091</v>
      </c>
      <c r="AG31" s="164">
        <v>54.158980734067171</v>
      </c>
      <c r="AH31" s="164">
        <v>54.173825118110848</v>
      </c>
      <c r="AI31" s="164">
        <v>52.046326459683605</v>
      </c>
      <c r="AJ31" s="164">
        <v>54.133727896986585</v>
      </c>
      <c r="AK31" s="164">
        <v>54.820226725415949</v>
      </c>
      <c r="AL31" s="164">
        <v>55.521622982849351</v>
      </c>
      <c r="AM31" s="165" t="s">
        <v>92</v>
      </c>
      <c r="AN31" s="165" t="s">
        <v>92</v>
      </c>
      <c r="AO31" s="165" t="s">
        <v>92</v>
      </c>
      <c r="AP31" s="165" t="s">
        <v>92</v>
      </c>
      <c r="AQ31" s="165" t="s">
        <v>92</v>
      </c>
      <c r="AR31" s="165" t="s">
        <v>92</v>
      </c>
      <c r="AS31" s="165" t="s">
        <v>92</v>
      </c>
      <c r="AT31" s="165" t="s">
        <v>92</v>
      </c>
      <c r="AU31" s="165" t="s">
        <v>92</v>
      </c>
      <c r="AV31" s="165" t="s">
        <v>92</v>
      </c>
      <c r="AW31" s="165" t="s">
        <v>92</v>
      </c>
      <c r="AX31" s="165" t="s">
        <v>92</v>
      </c>
      <c r="AY31" s="165" t="s">
        <v>92</v>
      </c>
      <c r="AZ31" s="165" t="s">
        <v>92</v>
      </c>
      <c r="BA31" s="165" t="s">
        <v>92</v>
      </c>
      <c r="BB31" s="165" t="s">
        <v>92</v>
      </c>
      <c r="BC31" s="165" t="s">
        <v>92</v>
      </c>
      <c r="BD31" s="165" t="s">
        <v>92</v>
      </c>
      <c r="BE31" s="165" t="s">
        <v>92</v>
      </c>
      <c r="BF31" s="165" t="s">
        <v>92</v>
      </c>
      <c r="BG31" s="165" t="s">
        <v>92</v>
      </c>
      <c r="BH31" s="165" t="s">
        <v>92</v>
      </c>
      <c r="BI31" s="165" t="s">
        <v>92</v>
      </c>
      <c r="BJ31" s="165" t="s">
        <v>92</v>
      </c>
      <c r="BK31" s="165" t="s">
        <v>92</v>
      </c>
      <c r="BL31" s="165" t="s">
        <v>92</v>
      </c>
      <c r="BM31" s="165" t="s">
        <v>92</v>
      </c>
      <c r="BN31" s="165" t="s">
        <v>92</v>
      </c>
      <c r="BO31" s="165" t="s">
        <v>92</v>
      </c>
      <c r="BP31" s="165" t="s">
        <v>92</v>
      </c>
      <c r="BQ31" s="165" t="s">
        <v>92</v>
      </c>
      <c r="BR31" s="165" t="s">
        <v>92</v>
      </c>
      <c r="BS31" s="165" t="s">
        <v>92</v>
      </c>
      <c r="BT31" s="165" t="s">
        <v>92</v>
      </c>
      <c r="BU31" s="165" t="s">
        <v>92</v>
      </c>
      <c r="BV31" s="165" t="s">
        <v>92</v>
      </c>
      <c r="BW31" s="165" t="s">
        <v>92</v>
      </c>
      <c r="BX31" s="165" t="s">
        <v>92</v>
      </c>
      <c r="BY31" s="165" t="s">
        <v>92</v>
      </c>
      <c r="BZ31" s="165" t="s">
        <v>92</v>
      </c>
      <c r="CA31" s="165" t="s">
        <v>92</v>
      </c>
      <c r="CB31" s="165" t="s">
        <v>92</v>
      </c>
      <c r="CC31" s="165" t="s">
        <v>92</v>
      </c>
      <c r="CD31" s="165" t="s">
        <v>92</v>
      </c>
      <c r="CE31" s="165" t="s">
        <v>92</v>
      </c>
      <c r="CF31" s="165" t="s">
        <v>92</v>
      </c>
      <c r="CG31" s="165" t="s">
        <v>92</v>
      </c>
      <c r="CH31" s="165" t="s">
        <v>92</v>
      </c>
      <c r="CI31" s="165" t="s">
        <v>92</v>
      </c>
      <c r="CJ31" s="165" t="s">
        <v>92</v>
      </c>
      <c r="CK31" s="165" t="s">
        <v>92</v>
      </c>
      <c r="CL31" s="165" t="s">
        <v>92</v>
      </c>
      <c r="CM31" s="165" t="s">
        <v>92</v>
      </c>
      <c r="CN31" s="165" t="s">
        <v>92</v>
      </c>
      <c r="CO31" s="165" t="s">
        <v>92</v>
      </c>
      <c r="CP31" s="165" t="s">
        <v>92</v>
      </c>
      <c r="CQ31" s="165" t="s">
        <v>92</v>
      </c>
      <c r="CR31" s="165" t="s">
        <v>92</v>
      </c>
      <c r="CS31" s="165" t="s">
        <v>92</v>
      </c>
      <c r="CT31" s="165" t="s">
        <v>92</v>
      </c>
      <c r="CU31" s="165" t="s">
        <v>92</v>
      </c>
      <c r="CV31" s="165" t="s">
        <v>92</v>
      </c>
      <c r="CW31" s="165" t="s">
        <v>92</v>
      </c>
      <c r="CX31" s="165" t="s">
        <v>92</v>
      </c>
      <c r="CY31" s="165" t="s">
        <v>92</v>
      </c>
      <c r="CZ31" s="165" t="s">
        <v>92</v>
      </c>
      <c r="DA31" s="165" t="s">
        <v>92</v>
      </c>
      <c r="DB31" s="165" t="s">
        <v>92</v>
      </c>
      <c r="DC31" s="165" t="s">
        <v>92</v>
      </c>
      <c r="DD31" s="165" t="s">
        <v>92</v>
      </c>
      <c r="DE31" s="165" t="s">
        <v>92</v>
      </c>
      <c r="DF31" s="165" t="s">
        <v>92</v>
      </c>
      <c r="DG31" s="165" t="s">
        <v>92</v>
      </c>
      <c r="DH31" s="165" t="s">
        <v>92</v>
      </c>
      <c r="DI31" s="165" t="s">
        <v>92</v>
      </c>
      <c r="DJ31" s="165" t="s">
        <v>92</v>
      </c>
      <c r="DK31" s="166" t="s">
        <v>92</v>
      </c>
      <c r="DM31" s="100"/>
    </row>
    <row r="32" spans="2:121" s="120" customFormat="1" ht="22" customHeight="1" x14ac:dyDescent="0.2">
      <c r="B32" s="146" t="s">
        <v>66</v>
      </c>
      <c r="C32" s="147">
        <v>2012</v>
      </c>
      <c r="D32" s="148" t="s">
        <v>83</v>
      </c>
      <c r="E32" s="184"/>
      <c r="F32" s="184"/>
      <c r="G32" s="184"/>
      <c r="H32" s="184"/>
      <c r="I32" s="184"/>
      <c r="J32" s="184"/>
      <c r="K32" s="184"/>
      <c r="L32" s="184"/>
      <c r="M32" s="184"/>
      <c r="N32" s="184"/>
      <c r="O32" s="184"/>
      <c r="P32" s="184"/>
      <c r="Q32" s="184"/>
      <c r="R32" s="184"/>
      <c r="S32" s="184"/>
      <c r="T32" s="184"/>
      <c r="U32" s="184"/>
      <c r="V32" s="184"/>
      <c r="W32" s="184"/>
      <c r="X32" s="184"/>
      <c r="Y32" s="185">
        <v>47.794572628630753</v>
      </c>
      <c r="Z32" s="185">
        <v>47.584033595512501</v>
      </c>
      <c r="AA32" s="185">
        <v>48.500549306985455</v>
      </c>
      <c r="AB32" s="185">
        <v>49.50321590371567</v>
      </c>
      <c r="AC32" s="185">
        <v>50.406164291530729</v>
      </c>
      <c r="AD32" s="185">
        <v>51.306146964575184</v>
      </c>
      <c r="AE32" s="185">
        <v>52.145911651369246</v>
      </c>
      <c r="AF32" s="185">
        <v>52.966635498538203</v>
      </c>
      <c r="AG32" s="185">
        <v>53.778676290833509</v>
      </c>
      <c r="AH32" s="185">
        <v>54.569279375222479</v>
      </c>
      <c r="AI32" s="185">
        <v>55.37101168945825</v>
      </c>
      <c r="AJ32" s="185">
        <v>56.038987902647484</v>
      </c>
      <c r="AK32" s="185">
        <v>56.755472091494497</v>
      </c>
      <c r="AL32" s="185">
        <v>57.091168492373683</v>
      </c>
      <c r="AM32" s="185">
        <v>57.38890259360646</v>
      </c>
      <c r="AN32" s="185">
        <v>57.68809896399253</v>
      </c>
      <c r="AO32" s="185">
        <v>57.948179653442054</v>
      </c>
      <c r="AP32" s="185">
        <v>58.232543843996197</v>
      </c>
      <c r="AQ32" s="185">
        <v>58.490818534025351</v>
      </c>
      <c r="AR32" s="185">
        <v>58.768940422969237</v>
      </c>
      <c r="AS32" s="185">
        <v>59.088545442799919</v>
      </c>
      <c r="AT32" s="185">
        <v>59.255789413230701</v>
      </c>
      <c r="AU32" s="185">
        <v>59.426034250979761</v>
      </c>
      <c r="AV32" s="185">
        <v>59.59929679434854</v>
      </c>
      <c r="AW32" s="185">
        <v>59.775604862444681</v>
      </c>
      <c r="AX32" s="185">
        <v>59.954995340263203</v>
      </c>
      <c r="AY32" s="185">
        <v>60.083537897445574</v>
      </c>
      <c r="AZ32" s="185">
        <v>60.214925002304973</v>
      </c>
      <c r="BA32" s="185">
        <v>60.349199781801175</v>
      </c>
      <c r="BB32" s="185">
        <v>60.486411581410643</v>
      </c>
      <c r="BC32" s="185">
        <v>60.626615010648337</v>
      </c>
      <c r="BD32" s="185">
        <v>60.826760120967016</v>
      </c>
      <c r="BE32" s="185">
        <v>61.028672003234256</v>
      </c>
      <c r="BF32" s="185">
        <v>61.232375205946347</v>
      </c>
      <c r="BG32" s="185">
        <v>61.437894551956759</v>
      </c>
      <c r="BH32" s="185">
        <v>61.645254278876976</v>
      </c>
      <c r="BI32" s="185">
        <v>61.827341770111573</v>
      </c>
      <c r="BJ32" s="185">
        <v>61.90919038119749</v>
      </c>
      <c r="BK32" s="185">
        <v>61.594890567030347</v>
      </c>
      <c r="BL32" s="185">
        <v>61.282247824871035</v>
      </c>
      <c r="BM32" s="185">
        <v>60.966273145368334</v>
      </c>
      <c r="BN32" s="184" t="s">
        <v>92</v>
      </c>
      <c r="BO32" s="184" t="s">
        <v>92</v>
      </c>
      <c r="BP32" s="184" t="s">
        <v>92</v>
      </c>
      <c r="BQ32" s="184" t="s">
        <v>92</v>
      </c>
      <c r="BR32" s="184" t="s">
        <v>92</v>
      </c>
      <c r="BS32" s="184" t="s">
        <v>92</v>
      </c>
      <c r="BT32" s="184" t="s">
        <v>92</v>
      </c>
      <c r="BU32" s="184" t="s">
        <v>92</v>
      </c>
      <c r="BV32" s="184" t="s">
        <v>92</v>
      </c>
      <c r="BW32" s="184" t="s">
        <v>92</v>
      </c>
      <c r="BX32" s="184" t="s">
        <v>92</v>
      </c>
      <c r="BY32" s="184" t="s">
        <v>92</v>
      </c>
      <c r="BZ32" s="184" t="s">
        <v>92</v>
      </c>
      <c r="CA32" s="184" t="s">
        <v>92</v>
      </c>
      <c r="CB32" s="184" t="s">
        <v>92</v>
      </c>
      <c r="CC32" s="184" t="s">
        <v>92</v>
      </c>
      <c r="CD32" s="184" t="s">
        <v>92</v>
      </c>
      <c r="CE32" s="184" t="s">
        <v>92</v>
      </c>
      <c r="CF32" s="184" t="s">
        <v>92</v>
      </c>
      <c r="CG32" s="184" t="s">
        <v>92</v>
      </c>
      <c r="CH32" s="184" t="s">
        <v>92</v>
      </c>
      <c r="CI32" s="184" t="s">
        <v>92</v>
      </c>
      <c r="CJ32" s="184" t="s">
        <v>92</v>
      </c>
      <c r="CK32" s="184" t="s">
        <v>92</v>
      </c>
      <c r="CL32" s="184" t="s">
        <v>92</v>
      </c>
      <c r="CM32" s="184" t="s">
        <v>92</v>
      </c>
      <c r="CN32" s="184" t="s">
        <v>92</v>
      </c>
      <c r="CO32" s="184" t="s">
        <v>92</v>
      </c>
      <c r="CP32" s="184" t="s">
        <v>92</v>
      </c>
      <c r="CQ32" s="184" t="s">
        <v>92</v>
      </c>
      <c r="CR32" s="184" t="s">
        <v>92</v>
      </c>
      <c r="CS32" s="184" t="s">
        <v>92</v>
      </c>
      <c r="CT32" s="184" t="s">
        <v>92</v>
      </c>
      <c r="CU32" s="184" t="s">
        <v>92</v>
      </c>
      <c r="CV32" s="184" t="s">
        <v>92</v>
      </c>
      <c r="CW32" s="184" t="s">
        <v>92</v>
      </c>
      <c r="CX32" s="184" t="s">
        <v>92</v>
      </c>
      <c r="CY32" s="184" t="s">
        <v>92</v>
      </c>
      <c r="CZ32" s="184" t="s">
        <v>92</v>
      </c>
      <c r="DA32" s="184" t="s">
        <v>92</v>
      </c>
      <c r="DB32" s="184" t="s">
        <v>92</v>
      </c>
      <c r="DC32" s="184" t="s">
        <v>92</v>
      </c>
      <c r="DD32" s="184" t="s">
        <v>92</v>
      </c>
      <c r="DE32" s="184" t="s">
        <v>92</v>
      </c>
      <c r="DF32" s="184" t="s">
        <v>92</v>
      </c>
      <c r="DG32" s="184" t="s">
        <v>92</v>
      </c>
      <c r="DH32" s="184" t="s">
        <v>92</v>
      </c>
      <c r="DI32" s="184" t="s">
        <v>92</v>
      </c>
      <c r="DJ32" s="184" t="s">
        <v>92</v>
      </c>
      <c r="DK32" s="184" t="s">
        <v>92</v>
      </c>
      <c r="DM32" s="100"/>
    </row>
    <row r="33" spans="2:121" s="120" customFormat="1" ht="22" customHeight="1" x14ac:dyDescent="0.2">
      <c r="B33" s="149" t="s">
        <v>34</v>
      </c>
      <c r="C33" s="150">
        <f>C31</f>
        <v>2025</v>
      </c>
      <c r="D33" s="151"/>
      <c r="E33" s="186" t="s">
        <v>92</v>
      </c>
      <c r="F33" s="186" t="s">
        <v>92</v>
      </c>
      <c r="G33" s="186" t="s">
        <v>92</v>
      </c>
      <c r="H33" s="186" t="s">
        <v>92</v>
      </c>
      <c r="I33" s="186" t="s">
        <v>92</v>
      </c>
      <c r="J33" s="186" t="s">
        <v>92</v>
      </c>
      <c r="K33" s="186" t="s">
        <v>92</v>
      </c>
      <c r="L33" s="186" t="s">
        <v>92</v>
      </c>
      <c r="M33" s="186" t="s">
        <v>92</v>
      </c>
      <c r="N33" s="186" t="s">
        <v>92</v>
      </c>
      <c r="O33" s="186" t="s">
        <v>92</v>
      </c>
      <c r="P33" s="186" t="s">
        <v>92</v>
      </c>
      <c r="Q33" s="186" t="s">
        <v>92</v>
      </c>
      <c r="R33" s="186" t="s">
        <v>92</v>
      </c>
      <c r="S33" s="186" t="s">
        <v>92</v>
      </c>
      <c r="T33" s="186" t="s">
        <v>92</v>
      </c>
      <c r="U33" s="186" t="s">
        <v>92</v>
      </c>
      <c r="V33" s="186" t="s">
        <v>92</v>
      </c>
      <c r="W33" s="186" t="s">
        <v>92</v>
      </c>
      <c r="X33" s="186" t="s">
        <v>92</v>
      </c>
      <c r="Y33" s="186" t="s">
        <v>92</v>
      </c>
      <c r="Z33" s="186" t="s">
        <v>92</v>
      </c>
      <c r="AA33" s="186" t="s">
        <v>92</v>
      </c>
      <c r="AB33" s="186" t="s">
        <v>92</v>
      </c>
      <c r="AC33" s="186" t="s">
        <v>92</v>
      </c>
      <c r="AD33" s="186" t="s">
        <v>92</v>
      </c>
      <c r="AE33" s="186" t="s">
        <v>92</v>
      </c>
      <c r="AF33" s="186" t="s">
        <v>92</v>
      </c>
      <c r="AG33" s="186" t="s">
        <v>92</v>
      </c>
      <c r="AH33" s="186" t="s">
        <v>92</v>
      </c>
      <c r="AI33" s="186" t="s">
        <v>92</v>
      </c>
      <c r="AJ33" s="186" t="s">
        <v>92</v>
      </c>
      <c r="AK33" s="186" t="s">
        <v>92</v>
      </c>
      <c r="AL33" s="187">
        <v>55.521622982849351</v>
      </c>
      <c r="AM33" s="187">
        <v>55.70114700279408</v>
      </c>
      <c r="AN33" s="187">
        <v>55.834686590201883</v>
      </c>
      <c r="AO33" s="187">
        <v>55.955447414289964</v>
      </c>
      <c r="AP33" s="187">
        <v>56.197109505068759</v>
      </c>
      <c r="AQ33" s="187">
        <v>56.471486208608646</v>
      </c>
      <c r="AR33" s="187">
        <v>56.6325927479187</v>
      </c>
      <c r="AS33" s="187">
        <v>56.6640548445937</v>
      </c>
      <c r="AT33" s="187">
        <v>56.11600313017437</v>
      </c>
      <c r="AU33" s="187">
        <v>55.59227348701711</v>
      </c>
      <c r="AV33" s="187">
        <v>55.073586595937577</v>
      </c>
      <c r="AW33" s="187">
        <v>54.546935737822949</v>
      </c>
      <c r="AX33" s="187">
        <v>53.999901568839682</v>
      </c>
      <c r="AY33" s="187">
        <v>53.536952784139515</v>
      </c>
      <c r="AZ33" s="187">
        <v>53.094840894581118</v>
      </c>
      <c r="BA33" s="187">
        <v>52.675463260315162</v>
      </c>
      <c r="BB33" s="187">
        <v>52.25844082696883</v>
      </c>
      <c r="BC33" s="187">
        <v>51.840774280162066</v>
      </c>
      <c r="BD33" s="187">
        <v>51.475558254281822</v>
      </c>
      <c r="BE33" s="187">
        <v>51.104967672141832</v>
      </c>
      <c r="BF33" s="187">
        <v>50.728923819818682</v>
      </c>
      <c r="BG33" s="187">
        <v>50.350797154136465</v>
      </c>
      <c r="BH33" s="187">
        <v>49.96953001648658</v>
      </c>
      <c r="BI33" s="187">
        <v>49.377758002365155</v>
      </c>
      <c r="BJ33" s="187">
        <v>48.78732423709188</v>
      </c>
      <c r="BK33" s="187">
        <v>48.206136470494457</v>
      </c>
      <c r="BL33" s="187">
        <v>47.631806375952088</v>
      </c>
      <c r="BM33" s="187">
        <v>47.223718133057673</v>
      </c>
      <c r="BN33" s="187">
        <v>46.844433936204553</v>
      </c>
      <c r="BO33" s="187">
        <v>46.479392490481899</v>
      </c>
      <c r="BP33" s="187">
        <v>46.127422393563428</v>
      </c>
      <c r="BQ33" s="187">
        <v>45.780353616770022</v>
      </c>
      <c r="BR33" s="187">
        <v>45.428875406704407</v>
      </c>
      <c r="BS33" s="187">
        <v>45.134230668350057</v>
      </c>
      <c r="BT33" s="187">
        <v>44.83996404931974</v>
      </c>
      <c r="BU33" s="187">
        <v>44.546899289062267</v>
      </c>
      <c r="BV33" s="187">
        <v>44.25713285650626</v>
      </c>
      <c r="BW33" s="187">
        <v>43.971114880466331</v>
      </c>
      <c r="BX33" s="187">
        <v>43.61670765253519</v>
      </c>
      <c r="BY33" s="187">
        <v>43.266044078253749</v>
      </c>
      <c r="BZ33" s="187">
        <v>42.919044553287343</v>
      </c>
      <c r="CA33" s="187">
        <v>42.574086152835562</v>
      </c>
      <c r="CB33" s="187">
        <v>42.228898676915406</v>
      </c>
      <c r="CC33" s="187">
        <v>41.918059875095786</v>
      </c>
      <c r="CD33" s="187">
        <v>41.604651280858377</v>
      </c>
      <c r="CE33" s="187">
        <v>41.287823664437092</v>
      </c>
      <c r="CF33" s="187">
        <v>40.968360433897516</v>
      </c>
      <c r="CG33" s="187">
        <v>40.648081686874882</v>
      </c>
      <c r="CH33" s="187">
        <v>40.262504959108014</v>
      </c>
      <c r="CI33" s="187">
        <v>39.882093210746767</v>
      </c>
      <c r="CJ33" s="187">
        <v>39.511242332031131</v>
      </c>
      <c r="CK33" s="187">
        <v>39.151499044179076</v>
      </c>
      <c r="CL33" s="187">
        <v>38.800456215720999</v>
      </c>
      <c r="CM33" s="187">
        <v>38.437436578857351</v>
      </c>
      <c r="CN33" s="187">
        <v>38.072806095446118</v>
      </c>
      <c r="CO33" s="187">
        <v>37.707165093397244</v>
      </c>
      <c r="CP33" s="187">
        <v>37.343225088767731</v>
      </c>
      <c r="CQ33" s="187">
        <v>36.980264304446813</v>
      </c>
      <c r="CR33" s="187">
        <v>36.579855346272083</v>
      </c>
      <c r="CS33" s="187">
        <v>36.176638175911293</v>
      </c>
      <c r="CT33" s="187">
        <v>35.769945517811188</v>
      </c>
      <c r="CU33" s="187">
        <v>35.363410297588707</v>
      </c>
      <c r="CV33" s="187">
        <v>34.963224579634009</v>
      </c>
      <c r="CW33" s="187">
        <v>34.570383132031338</v>
      </c>
      <c r="CX33" s="187">
        <v>34.188694465837813</v>
      </c>
      <c r="CY33" s="187">
        <v>33.815530116536166</v>
      </c>
      <c r="CZ33" s="187">
        <v>33.442539036165989</v>
      </c>
      <c r="DA33" s="187">
        <v>33.071034001034583</v>
      </c>
      <c r="DB33" s="187">
        <v>32.770293770279643</v>
      </c>
      <c r="DC33" s="187">
        <v>32.457479127189814</v>
      </c>
      <c r="DD33" s="187">
        <v>32.133601011480792</v>
      </c>
      <c r="DE33" s="187">
        <v>31.801613233055033</v>
      </c>
      <c r="DF33" s="187">
        <v>31.46378433189949</v>
      </c>
      <c r="DG33" s="187">
        <v>31.14044148423314</v>
      </c>
      <c r="DH33" s="187">
        <v>30.809125694659159</v>
      </c>
      <c r="DI33" s="187">
        <v>30.47153204420048</v>
      </c>
      <c r="DJ33" s="187">
        <v>30.13145388342366</v>
      </c>
      <c r="DK33" s="187">
        <v>29.793952890350049</v>
      </c>
      <c r="DL33" s="152"/>
      <c r="DM33" s="100"/>
    </row>
    <row r="34" spans="2:121" s="120" customFormat="1" ht="22" customHeight="1" x14ac:dyDescent="0.2">
      <c r="B34" s="146" t="s">
        <v>66</v>
      </c>
      <c r="C34" s="147">
        <f>C31</f>
        <v>2025</v>
      </c>
      <c r="D34" s="148" t="s">
        <v>83</v>
      </c>
      <c r="E34" s="188" t="s">
        <v>92</v>
      </c>
      <c r="F34" s="188" t="s">
        <v>92</v>
      </c>
      <c r="G34" s="188" t="s">
        <v>92</v>
      </c>
      <c r="H34" s="188" t="s">
        <v>92</v>
      </c>
      <c r="I34" s="188" t="s">
        <v>92</v>
      </c>
      <c r="J34" s="188" t="s">
        <v>92</v>
      </c>
      <c r="K34" s="188" t="s">
        <v>92</v>
      </c>
      <c r="L34" s="188" t="s">
        <v>92</v>
      </c>
      <c r="M34" s="188" t="s">
        <v>92</v>
      </c>
      <c r="N34" s="188" t="s">
        <v>92</v>
      </c>
      <c r="O34" s="188" t="s">
        <v>92</v>
      </c>
      <c r="P34" s="188" t="s">
        <v>92</v>
      </c>
      <c r="Q34" s="188" t="s">
        <v>92</v>
      </c>
      <c r="R34" s="188" t="s">
        <v>92</v>
      </c>
      <c r="S34" s="188" t="s">
        <v>92</v>
      </c>
      <c r="T34" s="188" t="s">
        <v>92</v>
      </c>
      <c r="U34" s="188" t="s">
        <v>92</v>
      </c>
      <c r="V34" s="188" t="s">
        <v>92</v>
      </c>
      <c r="W34" s="188" t="s">
        <v>92</v>
      </c>
      <c r="X34" s="188" t="s">
        <v>92</v>
      </c>
      <c r="Y34" s="188" t="s">
        <v>92</v>
      </c>
      <c r="Z34" s="188" t="s">
        <v>92</v>
      </c>
      <c r="AA34" s="188" t="s">
        <v>92</v>
      </c>
      <c r="AB34" s="188" t="s">
        <v>92</v>
      </c>
      <c r="AC34" s="188" t="s">
        <v>92</v>
      </c>
      <c r="AD34" s="188" t="s">
        <v>92</v>
      </c>
      <c r="AE34" s="188" t="s">
        <v>92</v>
      </c>
      <c r="AF34" s="188" t="s">
        <v>92</v>
      </c>
      <c r="AG34" s="188" t="s">
        <v>92</v>
      </c>
      <c r="AH34" s="188" t="s">
        <v>92</v>
      </c>
      <c r="AI34" s="188" t="s">
        <v>92</v>
      </c>
      <c r="AJ34" s="188" t="s">
        <v>92</v>
      </c>
      <c r="AK34" s="188" t="s">
        <v>92</v>
      </c>
      <c r="AL34" s="189">
        <v>55.521622982849351</v>
      </c>
      <c r="AM34" s="189">
        <v>55.700822740095049</v>
      </c>
      <c r="AN34" s="189">
        <v>55.834582282115697</v>
      </c>
      <c r="AO34" s="189">
        <v>55.955563131358119</v>
      </c>
      <c r="AP34" s="189">
        <v>56.19744531783271</v>
      </c>
      <c r="AQ34" s="189">
        <v>56.472042187609865</v>
      </c>
      <c r="AR34" s="189">
        <v>56.633368963698651</v>
      </c>
      <c r="AS34" s="189">
        <v>56.665051367693842</v>
      </c>
      <c r="AT34" s="189">
        <v>55.844044996946131</v>
      </c>
      <c r="AU34" s="189">
        <v>54.922463077250171</v>
      </c>
      <c r="AV34" s="189">
        <v>54.11015259213913</v>
      </c>
      <c r="AW34" s="189">
        <v>53.324837754418596</v>
      </c>
      <c r="AX34" s="189">
        <v>52.499654465849851</v>
      </c>
      <c r="AY34" s="189">
        <v>51.761846872077406</v>
      </c>
      <c r="AZ34" s="189">
        <v>51.001087829414011</v>
      </c>
      <c r="BA34" s="189">
        <v>50.00474209425137</v>
      </c>
      <c r="BB34" s="189">
        <v>48.884746653748316</v>
      </c>
      <c r="BC34" s="189">
        <v>47.763102089897416</v>
      </c>
      <c r="BD34" s="189">
        <v>46.745517017496184</v>
      </c>
      <c r="BE34" s="189">
        <v>45.728770628382243</v>
      </c>
      <c r="BF34" s="189">
        <v>44.710745645155818</v>
      </c>
      <c r="BG34" s="189">
        <v>43.689539634751206</v>
      </c>
      <c r="BH34" s="189">
        <v>42.658632847721719</v>
      </c>
      <c r="BI34" s="189">
        <v>41.553548638485239</v>
      </c>
      <c r="BJ34" s="189">
        <v>40.439974184609767</v>
      </c>
      <c r="BK34" s="189">
        <v>39.328630576167647</v>
      </c>
      <c r="BL34" s="189">
        <v>38.21965352762966</v>
      </c>
      <c r="BM34" s="189">
        <v>37.062768357196248</v>
      </c>
      <c r="BN34" s="189">
        <v>36.168360250779237</v>
      </c>
      <c r="BO34" s="189">
        <v>35.274074288077664</v>
      </c>
      <c r="BP34" s="189">
        <v>34.384029386572919</v>
      </c>
      <c r="BQ34" s="189">
        <v>33.522591295983702</v>
      </c>
      <c r="BR34" s="189">
        <v>32.669036160606169</v>
      </c>
      <c r="BS34" s="189">
        <v>31.902741812940501</v>
      </c>
      <c r="BT34" s="189">
        <v>31.13455012681456</v>
      </c>
      <c r="BU34" s="189">
        <v>30.364164518698953</v>
      </c>
      <c r="BV34" s="189">
        <v>29.597222849693711</v>
      </c>
      <c r="BW34" s="189">
        <v>28.83937307498099</v>
      </c>
      <c r="BX34" s="189">
        <v>28.465654661369911</v>
      </c>
      <c r="BY34" s="189">
        <v>28.091995045883639</v>
      </c>
      <c r="BZ34" s="189">
        <v>27.71775442681021</v>
      </c>
      <c r="CA34" s="189">
        <v>27.342686443000918</v>
      </c>
      <c r="CB34" s="189">
        <v>26.969591667379728</v>
      </c>
      <c r="CC34" s="189">
        <v>26.670891443729893</v>
      </c>
      <c r="CD34" s="189">
        <v>26.373375945171038</v>
      </c>
      <c r="CE34" s="189">
        <v>26.067195014066602</v>
      </c>
      <c r="CF34" s="189">
        <v>25.75047015420515</v>
      </c>
      <c r="CG34" s="189">
        <v>25.423630713884357</v>
      </c>
      <c r="CH34" s="189">
        <v>25.110232563859121</v>
      </c>
      <c r="CI34" s="189">
        <v>24.794351857307749</v>
      </c>
      <c r="CJ34" s="189">
        <v>24.47724381019146</v>
      </c>
      <c r="CK34" s="189">
        <v>24.161008802761771</v>
      </c>
      <c r="CL34" s="189">
        <v>23.84694509378151</v>
      </c>
      <c r="CM34" s="189">
        <v>23.52619121524604</v>
      </c>
      <c r="CN34" s="189">
        <v>23.205532766350171</v>
      </c>
      <c r="CO34" s="189">
        <v>22.88540525460953</v>
      </c>
      <c r="CP34" s="189">
        <v>22.566385953079759</v>
      </c>
      <c r="CQ34" s="189">
        <v>22.2475391773146</v>
      </c>
      <c r="CR34" s="189">
        <v>21.920049981894969</v>
      </c>
      <c r="CS34" s="189">
        <v>21.593166836638289</v>
      </c>
      <c r="CT34" s="189">
        <v>21.26981885810903</v>
      </c>
      <c r="CU34" s="189">
        <v>20.949462029575667</v>
      </c>
      <c r="CV34" s="189">
        <v>20.634049525216</v>
      </c>
      <c r="CW34" s="189">
        <v>20.330556199674348</v>
      </c>
      <c r="CX34" s="189">
        <v>20.032974852697468</v>
      </c>
      <c r="CY34" s="189">
        <v>19.740183629615249</v>
      </c>
      <c r="CZ34" s="189">
        <v>19.450706852895628</v>
      </c>
      <c r="DA34" s="189">
        <v>19.163453110141841</v>
      </c>
      <c r="DB34" s="189">
        <v>18.943287500754931</v>
      </c>
      <c r="DC34" s="189">
        <v>18.717983426921577</v>
      </c>
      <c r="DD34" s="189">
        <v>18.488135675439811</v>
      </c>
      <c r="DE34" s="189">
        <v>18.254678565822129</v>
      </c>
      <c r="DF34" s="189">
        <v>18.01761501494688</v>
      </c>
      <c r="DG34" s="189">
        <v>17.787342596417439</v>
      </c>
      <c r="DH34" s="189">
        <v>17.552675811971302</v>
      </c>
      <c r="DI34" s="189">
        <v>17.31516609909076</v>
      </c>
      <c r="DJ34" s="189">
        <v>17.07745436920943</v>
      </c>
      <c r="DK34" s="189">
        <v>16.84236154505118</v>
      </c>
      <c r="DL34" s="152"/>
      <c r="DM34" s="100"/>
      <c r="DN34" s="152"/>
      <c r="DO34" s="152"/>
      <c r="DP34" s="152"/>
      <c r="DQ34" s="152"/>
    </row>
    <row r="35" spans="2:121" s="120" customFormat="1" ht="22" customHeight="1" x14ac:dyDescent="0.2">
      <c r="B35" s="153" t="s">
        <v>91</v>
      </c>
      <c r="C35" s="154">
        <f>C31</f>
        <v>2025</v>
      </c>
      <c r="D35" s="155"/>
      <c r="E35" s="190" t="s">
        <v>92</v>
      </c>
      <c r="F35" s="190" t="s">
        <v>92</v>
      </c>
      <c r="G35" s="190" t="s">
        <v>92</v>
      </c>
      <c r="H35" s="190" t="s">
        <v>92</v>
      </c>
      <c r="I35" s="190" t="s">
        <v>92</v>
      </c>
      <c r="J35" s="190" t="s">
        <v>92</v>
      </c>
      <c r="K35" s="190" t="s">
        <v>92</v>
      </c>
      <c r="L35" s="190" t="s">
        <v>92</v>
      </c>
      <c r="M35" s="190" t="s">
        <v>92</v>
      </c>
      <c r="N35" s="190" t="s">
        <v>92</v>
      </c>
      <c r="O35" s="190" t="s">
        <v>92</v>
      </c>
      <c r="P35" s="190" t="s">
        <v>92</v>
      </c>
      <c r="Q35" s="190" t="s">
        <v>92</v>
      </c>
      <c r="R35" s="190" t="s">
        <v>92</v>
      </c>
      <c r="S35" s="190" t="s">
        <v>92</v>
      </c>
      <c r="T35" s="190" t="s">
        <v>92</v>
      </c>
      <c r="U35" s="190" t="s">
        <v>92</v>
      </c>
      <c r="V35" s="190" t="s">
        <v>92</v>
      </c>
      <c r="W35" s="190" t="s">
        <v>92</v>
      </c>
      <c r="X35" s="190" t="s">
        <v>92</v>
      </c>
      <c r="Y35" s="190" t="s">
        <v>92</v>
      </c>
      <c r="Z35" s="190" t="s">
        <v>92</v>
      </c>
      <c r="AA35" s="190" t="s">
        <v>92</v>
      </c>
      <c r="AB35" s="190" t="s">
        <v>92</v>
      </c>
      <c r="AC35" s="190" t="s">
        <v>92</v>
      </c>
      <c r="AD35" s="190" t="s">
        <v>92</v>
      </c>
      <c r="AE35" s="190" t="s">
        <v>92</v>
      </c>
      <c r="AF35" s="190" t="s">
        <v>92</v>
      </c>
      <c r="AG35" s="190" t="s">
        <v>92</v>
      </c>
      <c r="AH35" s="190" t="s">
        <v>92</v>
      </c>
      <c r="AI35" s="190" t="s">
        <v>92</v>
      </c>
      <c r="AJ35" s="190" t="s">
        <v>92</v>
      </c>
      <c r="AK35" s="190" t="s">
        <v>92</v>
      </c>
      <c r="AL35" s="191">
        <v>55.507889080356264</v>
      </c>
      <c r="AM35" s="191">
        <v>55.63627857456607</v>
      </c>
      <c r="AN35" s="191">
        <v>55.544879332655427</v>
      </c>
      <c r="AO35" s="191">
        <v>55.454021093470786</v>
      </c>
      <c r="AP35" s="191">
        <v>55.372049075178573</v>
      </c>
      <c r="AQ35" s="191">
        <v>55.218424677020927</v>
      </c>
      <c r="AR35" s="191">
        <v>54.970422362126321</v>
      </c>
      <c r="AS35" s="191">
        <v>54.689514355646523</v>
      </c>
      <c r="AT35" s="191">
        <v>53.642224286438918</v>
      </c>
      <c r="AU35" s="191">
        <v>52.564139233993799</v>
      </c>
      <c r="AV35" s="191">
        <v>51.45705260779097</v>
      </c>
      <c r="AW35" s="191">
        <v>50.266339931344405</v>
      </c>
      <c r="AX35" s="191">
        <v>49.049562768638417</v>
      </c>
      <c r="AY35" s="191">
        <v>47.863468271756361</v>
      </c>
      <c r="AZ35" s="191">
        <v>46.689345491848108</v>
      </c>
      <c r="BA35" s="191">
        <v>45.484469836354357</v>
      </c>
      <c r="BB35" s="191">
        <v>44.237695603753124</v>
      </c>
      <c r="BC35" s="191">
        <v>42.981969678384573</v>
      </c>
      <c r="BD35" s="191">
        <v>41.963634282080619</v>
      </c>
      <c r="BE35" s="191">
        <v>40.944702141145783</v>
      </c>
      <c r="BF35" s="191">
        <v>39.894084153636257</v>
      </c>
      <c r="BG35" s="191">
        <v>38.576530374301981</v>
      </c>
      <c r="BH35" s="191">
        <v>37.249359172149781</v>
      </c>
      <c r="BI35" s="191">
        <v>35.872524492090861</v>
      </c>
      <c r="BJ35" s="191">
        <v>34.496698140988848</v>
      </c>
      <c r="BK35" s="191">
        <v>33.12144736580116</v>
      </c>
      <c r="BL35" s="191">
        <v>31.748313041976608</v>
      </c>
      <c r="BM35" s="191">
        <v>30.365147276996119</v>
      </c>
      <c r="BN35" s="191">
        <v>29.25171087379519</v>
      </c>
      <c r="BO35" s="191">
        <v>28.13330307575761</v>
      </c>
      <c r="BP35" s="191">
        <v>27.026409376079851</v>
      </c>
      <c r="BQ35" s="191">
        <v>25.9411450034351</v>
      </c>
      <c r="BR35" s="191">
        <v>24.859256777639398</v>
      </c>
      <c r="BS35" s="191">
        <v>23.856418906049932</v>
      </c>
      <c r="BT35" s="191">
        <v>22.827012959605462</v>
      </c>
      <c r="BU35" s="191">
        <v>21.79097517868464</v>
      </c>
      <c r="BV35" s="191">
        <v>20.758043184771271</v>
      </c>
      <c r="BW35" s="191">
        <v>19.734262918656071</v>
      </c>
      <c r="BX35" s="191">
        <v>19.154150175067102</v>
      </c>
      <c r="BY35" s="191">
        <v>18.57034727954532</v>
      </c>
      <c r="BZ35" s="191">
        <v>17.979552312970192</v>
      </c>
      <c r="CA35" s="191">
        <v>17.3884503219154</v>
      </c>
      <c r="CB35" s="191">
        <v>16.799483917510219</v>
      </c>
      <c r="CC35" s="191">
        <v>16.292869546597959</v>
      </c>
      <c r="CD35" s="191">
        <v>15.790461409433719</v>
      </c>
      <c r="CE35" s="191">
        <v>15.28575043295101</v>
      </c>
      <c r="CF35" s="191">
        <v>14.77977406407906</v>
      </c>
      <c r="CG35" s="191">
        <v>14.27284811111867</v>
      </c>
      <c r="CH35" s="191">
        <v>13.891543832863579</v>
      </c>
      <c r="CI35" s="191">
        <v>13.43247646811334</v>
      </c>
      <c r="CJ35" s="191">
        <v>12.96913531768161</v>
      </c>
      <c r="CK35" s="191">
        <v>12.508905687950069</v>
      </c>
      <c r="CL35" s="191">
        <v>12.051221868709639</v>
      </c>
      <c r="CM35" s="191">
        <v>11.58712883998024</v>
      </c>
      <c r="CN35" s="191">
        <v>11.12404862713111</v>
      </c>
      <c r="CO35" s="191">
        <v>10.66101981634251</v>
      </c>
      <c r="CP35" s="191">
        <v>10.197336088059359</v>
      </c>
      <c r="CQ35" s="191">
        <v>9.7322205821708039</v>
      </c>
      <c r="CR35" s="191">
        <v>9.5660907064535543</v>
      </c>
      <c r="CS35" s="191">
        <v>9.4000214066910388</v>
      </c>
      <c r="CT35" s="191">
        <v>9.2340404909147917</v>
      </c>
      <c r="CU35" s="191">
        <v>9.065833750693205</v>
      </c>
      <c r="CV35" s="191">
        <v>8.895913498237249</v>
      </c>
      <c r="CW35" s="191">
        <v>8.7289815242432418</v>
      </c>
      <c r="CX35" s="191">
        <v>8.5604865989886356</v>
      </c>
      <c r="CY35" s="191">
        <v>8.3826408842500495</v>
      </c>
      <c r="CZ35" s="191">
        <v>8.2039040711605828</v>
      </c>
      <c r="DA35" s="191">
        <v>8.0248812000268313</v>
      </c>
      <c r="DB35" s="191">
        <v>7.8996691026338306</v>
      </c>
      <c r="DC35" s="191">
        <v>7.7743268693745389</v>
      </c>
      <c r="DD35" s="191">
        <v>7.6488412460878061</v>
      </c>
      <c r="DE35" s="191">
        <v>7.5231816622612682</v>
      </c>
      <c r="DF35" s="191">
        <v>7.3985179290969914</v>
      </c>
      <c r="DG35" s="191">
        <v>7.2761971402021732</v>
      </c>
      <c r="DH35" s="191">
        <v>7.1516580088398696</v>
      </c>
      <c r="DI35" s="191">
        <v>7.0250281747922179</v>
      </c>
      <c r="DJ35" s="191">
        <v>6.8972297863796781</v>
      </c>
      <c r="DK35" s="191">
        <v>6.7696713241948867</v>
      </c>
      <c r="DL35" s="152"/>
      <c r="DM35" s="100"/>
      <c r="DN35" s="152"/>
      <c r="DO35" s="152"/>
      <c r="DP35" s="152"/>
      <c r="DQ35" s="152"/>
    </row>
    <row r="36" spans="2:121" s="157" customFormat="1" ht="22" customHeight="1" x14ac:dyDescent="0.2">
      <c r="B36" s="212" t="s">
        <v>88</v>
      </c>
      <c r="C36" s="156">
        <f>C31</f>
        <v>2025</v>
      </c>
      <c r="D36" s="136" t="s">
        <v>83</v>
      </c>
      <c r="E36" s="178" t="s">
        <v>92</v>
      </c>
      <c r="F36" s="178" t="s">
        <v>92</v>
      </c>
      <c r="G36" s="178" t="s">
        <v>92</v>
      </c>
      <c r="H36" s="178" t="s">
        <v>92</v>
      </c>
      <c r="I36" s="178" t="s">
        <v>92</v>
      </c>
      <c r="J36" s="178" t="s">
        <v>92</v>
      </c>
      <c r="K36" s="178" t="s">
        <v>92</v>
      </c>
      <c r="L36" s="178" t="s">
        <v>92</v>
      </c>
      <c r="M36" s="178" t="s">
        <v>92</v>
      </c>
      <c r="N36" s="178" t="s">
        <v>92</v>
      </c>
      <c r="O36" s="178" t="s">
        <v>92</v>
      </c>
      <c r="P36" s="178" t="s">
        <v>92</v>
      </c>
      <c r="Q36" s="178" t="s">
        <v>92</v>
      </c>
      <c r="R36" s="178" t="s">
        <v>92</v>
      </c>
      <c r="S36" s="178" t="s">
        <v>92</v>
      </c>
      <c r="T36" s="178" t="s">
        <v>92</v>
      </c>
      <c r="U36" s="178" t="s">
        <v>92</v>
      </c>
      <c r="V36" s="178" t="s">
        <v>92</v>
      </c>
      <c r="W36" s="178" t="s">
        <v>92</v>
      </c>
      <c r="X36" s="178" t="s">
        <v>92</v>
      </c>
      <c r="Y36" s="178" t="s">
        <v>92</v>
      </c>
      <c r="Z36" s="178" t="s">
        <v>92</v>
      </c>
      <c r="AA36" s="178" t="s">
        <v>92</v>
      </c>
      <c r="AB36" s="178" t="s">
        <v>92</v>
      </c>
      <c r="AC36" s="178" t="s">
        <v>92</v>
      </c>
      <c r="AD36" s="178" t="s">
        <v>92</v>
      </c>
      <c r="AE36" s="178" t="s">
        <v>92</v>
      </c>
      <c r="AF36" s="178" t="s">
        <v>92</v>
      </c>
      <c r="AG36" s="178" t="s">
        <v>92</v>
      </c>
      <c r="AH36" s="178" t="s">
        <v>92</v>
      </c>
      <c r="AI36" s="179">
        <v>53.65</v>
      </c>
      <c r="AJ36" s="179">
        <v>50.87</v>
      </c>
      <c r="AK36" s="179">
        <v>48.09</v>
      </c>
      <c r="AL36" s="179">
        <v>45.32</v>
      </c>
      <c r="AM36" s="179">
        <v>42.54</v>
      </c>
      <c r="AN36" s="179">
        <v>39.76</v>
      </c>
      <c r="AO36" s="179">
        <v>37.83</v>
      </c>
      <c r="AP36" s="179">
        <v>35.9</v>
      </c>
      <c r="AQ36" s="179">
        <v>33.97</v>
      </c>
      <c r="AR36" s="179">
        <v>32.04</v>
      </c>
      <c r="AS36" s="179">
        <v>30.11</v>
      </c>
      <c r="AT36" s="179">
        <v>28.82</v>
      </c>
      <c r="AU36" s="179">
        <v>27.52</v>
      </c>
      <c r="AV36" s="179">
        <v>26.23</v>
      </c>
      <c r="AW36" s="179">
        <v>24.93</v>
      </c>
      <c r="AX36" s="179">
        <v>23.64</v>
      </c>
      <c r="AY36" s="179">
        <v>22.56</v>
      </c>
      <c r="AZ36" s="179">
        <v>21.49</v>
      </c>
      <c r="BA36" s="179">
        <v>20.420000000000002</v>
      </c>
      <c r="BB36" s="179">
        <v>19.34</v>
      </c>
      <c r="BC36" s="179">
        <v>18.27</v>
      </c>
      <c r="BD36" s="179">
        <v>17.39</v>
      </c>
      <c r="BE36" s="179">
        <v>16.5</v>
      </c>
      <c r="BF36" s="179">
        <v>15.62</v>
      </c>
      <c r="BG36" s="179">
        <v>14.74</v>
      </c>
      <c r="BH36" s="179">
        <v>13.85</v>
      </c>
      <c r="BI36" s="179">
        <v>13.18</v>
      </c>
      <c r="BJ36" s="179">
        <v>12.5</v>
      </c>
      <c r="BK36" s="179">
        <v>11.82</v>
      </c>
      <c r="BL36" s="179">
        <v>11.14</v>
      </c>
      <c r="BM36" s="179">
        <v>10.46</v>
      </c>
      <c r="BN36" s="179">
        <v>10.15</v>
      </c>
      <c r="BO36" s="179">
        <v>9.84</v>
      </c>
      <c r="BP36" s="179">
        <v>9.5299999999999994</v>
      </c>
      <c r="BQ36" s="179">
        <v>9.2200000000000006</v>
      </c>
      <c r="BR36" s="179">
        <v>8.91</v>
      </c>
      <c r="BS36" s="179">
        <v>8.59</v>
      </c>
      <c r="BT36" s="179">
        <v>8.2799999999999994</v>
      </c>
      <c r="BU36" s="179">
        <v>7.97</v>
      </c>
      <c r="BV36" s="179">
        <v>7.66</v>
      </c>
      <c r="BW36" s="179">
        <v>7.35</v>
      </c>
      <c r="BX36" s="179">
        <v>6.98</v>
      </c>
      <c r="BY36" s="179">
        <v>6.61</v>
      </c>
      <c r="BZ36" s="179">
        <v>6.25</v>
      </c>
      <c r="CA36" s="179">
        <v>5.88</v>
      </c>
      <c r="CB36" s="179">
        <v>5.51</v>
      </c>
      <c r="CC36" s="179">
        <v>5.14</v>
      </c>
      <c r="CD36" s="179">
        <v>4.7699999999999996</v>
      </c>
      <c r="CE36" s="179">
        <v>4.41</v>
      </c>
      <c r="CF36" s="179">
        <v>4.04</v>
      </c>
      <c r="CG36" s="179">
        <v>3.67</v>
      </c>
      <c r="CH36" s="179">
        <v>3.37</v>
      </c>
      <c r="CI36" s="179">
        <v>3.08</v>
      </c>
      <c r="CJ36" s="179">
        <v>2.78</v>
      </c>
      <c r="CK36" s="179">
        <v>2.48</v>
      </c>
      <c r="CL36" s="179">
        <v>2.19</v>
      </c>
      <c r="CM36" s="179">
        <v>1.89</v>
      </c>
      <c r="CN36" s="179">
        <v>1.59</v>
      </c>
      <c r="CO36" s="179">
        <v>1.3</v>
      </c>
      <c r="CP36" s="179">
        <v>1</v>
      </c>
      <c r="CQ36" s="179">
        <v>0.7</v>
      </c>
      <c r="CR36" s="179">
        <v>0.42</v>
      </c>
      <c r="CS36" s="179">
        <v>0.13</v>
      </c>
      <c r="CT36" s="179">
        <v>-0.15</v>
      </c>
      <c r="CU36" s="179">
        <v>-0.44</v>
      </c>
      <c r="CV36" s="179">
        <v>-0.72</v>
      </c>
      <c r="CW36" s="179">
        <v>-1</v>
      </c>
      <c r="CX36" s="179">
        <v>-1.29</v>
      </c>
      <c r="CY36" s="179">
        <v>-1.57</v>
      </c>
      <c r="CZ36" s="179">
        <v>-1.86</v>
      </c>
      <c r="DA36" s="179">
        <v>-2.14</v>
      </c>
      <c r="DB36" s="179">
        <v>-2.4</v>
      </c>
      <c r="DC36" s="179">
        <v>-2.66</v>
      </c>
      <c r="DD36" s="179">
        <v>-2.92</v>
      </c>
      <c r="DE36" s="179">
        <v>-3.19</v>
      </c>
      <c r="DF36" s="179">
        <v>-3.45</v>
      </c>
      <c r="DG36" s="179">
        <v>-3.71</v>
      </c>
      <c r="DH36" s="179">
        <v>-3.97</v>
      </c>
      <c r="DI36" s="179">
        <v>-4.2300000000000004</v>
      </c>
      <c r="DJ36" s="179">
        <v>-4.49</v>
      </c>
      <c r="DK36" s="179">
        <v>-4.75</v>
      </c>
      <c r="DL36" s="152"/>
      <c r="DM36" s="100"/>
    </row>
    <row r="37" spans="2:121" s="157" customFormat="1" ht="22" customHeight="1" x14ac:dyDescent="0.2">
      <c r="B37" s="213"/>
      <c r="C37" s="158" t="str">
        <f>C25</f>
        <v>Nov 2025 update</v>
      </c>
      <c r="D37" s="139" t="s">
        <v>89</v>
      </c>
      <c r="E37" s="180" t="s">
        <v>92</v>
      </c>
      <c r="F37" s="180" t="s">
        <v>92</v>
      </c>
      <c r="G37" s="180" t="s">
        <v>92</v>
      </c>
      <c r="H37" s="180" t="s">
        <v>92</v>
      </c>
      <c r="I37" s="180" t="s">
        <v>92</v>
      </c>
      <c r="J37" s="180" t="s">
        <v>92</v>
      </c>
      <c r="K37" s="180" t="s">
        <v>92</v>
      </c>
      <c r="L37" s="180" t="s">
        <v>92</v>
      </c>
      <c r="M37" s="180" t="s">
        <v>92</v>
      </c>
      <c r="N37" s="180" t="s">
        <v>92</v>
      </c>
      <c r="O37" s="180" t="s">
        <v>92</v>
      </c>
      <c r="P37" s="180" t="s">
        <v>92</v>
      </c>
      <c r="Q37" s="180" t="s">
        <v>92</v>
      </c>
      <c r="R37" s="180" t="s">
        <v>92</v>
      </c>
      <c r="S37" s="180" t="s">
        <v>92</v>
      </c>
      <c r="T37" s="180" t="s">
        <v>92</v>
      </c>
      <c r="U37" s="180" t="s">
        <v>92</v>
      </c>
      <c r="V37" s="180" t="s">
        <v>92</v>
      </c>
      <c r="W37" s="180" t="s">
        <v>92</v>
      </c>
      <c r="X37" s="180" t="s">
        <v>92</v>
      </c>
      <c r="Y37" s="180" t="s">
        <v>92</v>
      </c>
      <c r="Z37" s="180" t="s">
        <v>92</v>
      </c>
      <c r="AA37" s="180" t="s">
        <v>92</v>
      </c>
      <c r="AB37" s="180" t="s">
        <v>92</v>
      </c>
      <c r="AC37" s="180" t="s">
        <v>92</v>
      </c>
      <c r="AD37" s="180" t="s">
        <v>92</v>
      </c>
      <c r="AE37" s="180" t="s">
        <v>92</v>
      </c>
      <c r="AF37" s="180" t="s">
        <v>92</v>
      </c>
      <c r="AG37" s="180" t="s">
        <v>92</v>
      </c>
      <c r="AH37" s="180" t="s">
        <v>92</v>
      </c>
      <c r="AI37" s="181">
        <v>52.49</v>
      </c>
      <c r="AJ37" s="181">
        <v>49.63</v>
      </c>
      <c r="AK37" s="181">
        <v>46.77</v>
      </c>
      <c r="AL37" s="181">
        <v>43.91</v>
      </c>
      <c r="AM37" s="181">
        <v>41.05</v>
      </c>
      <c r="AN37" s="181">
        <v>38.19</v>
      </c>
      <c r="AO37" s="181">
        <v>36</v>
      </c>
      <c r="AP37" s="181">
        <v>33.799999999999997</v>
      </c>
      <c r="AQ37" s="181">
        <v>31.6</v>
      </c>
      <c r="AR37" s="181">
        <v>29.4</v>
      </c>
      <c r="AS37" s="181">
        <v>27.2</v>
      </c>
      <c r="AT37" s="181">
        <v>25.98</v>
      </c>
      <c r="AU37" s="181">
        <v>24.76</v>
      </c>
      <c r="AV37" s="181">
        <v>23.54</v>
      </c>
      <c r="AW37" s="181">
        <v>22.32</v>
      </c>
      <c r="AX37" s="181">
        <v>21.1</v>
      </c>
      <c r="AY37" s="181">
        <v>20.27</v>
      </c>
      <c r="AZ37" s="181">
        <v>19.440000000000001</v>
      </c>
      <c r="BA37" s="181">
        <v>18.62</v>
      </c>
      <c r="BB37" s="181">
        <v>17.79</v>
      </c>
      <c r="BC37" s="181">
        <v>16.96</v>
      </c>
      <c r="BD37" s="181">
        <v>16.14</v>
      </c>
      <c r="BE37" s="181">
        <v>15.32</v>
      </c>
      <c r="BF37" s="181">
        <v>14.5</v>
      </c>
      <c r="BG37" s="181">
        <v>13.68</v>
      </c>
      <c r="BH37" s="181">
        <v>12.86</v>
      </c>
      <c r="BI37" s="181">
        <v>12.17</v>
      </c>
      <c r="BJ37" s="181">
        <v>11.47</v>
      </c>
      <c r="BK37" s="181">
        <v>10.77</v>
      </c>
      <c r="BL37" s="181">
        <v>10.08</v>
      </c>
      <c r="BM37" s="181">
        <v>9.3800000000000008</v>
      </c>
      <c r="BN37" s="181">
        <v>9</v>
      </c>
      <c r="BO37" s="181">
        <v>8.6199999999999992</v>
      </c>
      <c r="BP37" s="181">
        <v>8.25</v>
      </c>
      <c r="BQ37" s="181">
        <v>7.87</v>
      </c>
      <c r="BR37" s="181">
        <v>7.49</v>
      </c>
      <c r="BS37" s="181">
        <v>7.11</v>
      </c>
      <c r="BT37" s="181">
        <v>6.73</v>
      </c>
      <c r="BU37" s="181">
        <v>6.35</v>
      </c>
      <c r="BV37" s="181">
        <v>5.98</v>
      </c>
      <c r="BW37" s="181">
        <v>5.6</v>
      </c>
      <c r="BX37" s="181">
        <v>5.29</v>
      </c>
      <c r="BY37" s="181">
        <v>4.9800000000000004</v>
      </c>
      <c r="BZ37" s="181">
        <v>4.67</v>
      </c>
      <c r="CA37" s="181">
        <v>4.3600000000000003</v>
      </c>
      <c r="CB37" s="181">
        <v>4.05</v>
      </c>
      <c r="CC37" s="181">
        <v>3.74</v>
      </c>
      <c r="CD37" s="181">
        <v>3.43</v>
      </c>
      <c r="CE37" s="181">
        <v>3.12</v>
      </c>
      <c r="CF37" s="181">
        <v>2.81</v>
      </c>
      <c r="CG37" s="181">
        <v>2.5</v>
      </c>
      <c r="CH37" s="181">
        <v>2.11</v>
      </c>
      <c r="CI37" s="181">
        <v>1.72</v>
      </c>
      <c r="CJ37" s="181">
        <v>1.33</v>
      </c>
      <c r="CK37" s="181">
        <v>0.93</v>
      </c>
      <c r="CL37" s="181">
        <v>0.54</v>
      </c>
      <c r="CM37" s="181">
        <v>0.15</v>
      </c>
      <c r="CN37" s="181">
        <v>-0.24</v>
      </c>
      <c r="CO37" s="181">
        <v>-0.63</v>
      </c>
      <c r="CP37" s="181">
        <v>-1.03</v>
      </c>
      <c r="CQ37" s="181">
        <v>-1.42</v>
      </c>
      <c r="CR37" s="181">
        <v>-1.63</v>
      </c>
      <c r="CS37" s="181">
        <v>-1.84</v>
      </c>
      <c r="CT37" s="181">
        <v>-2.0499999999999998</v>
      </c>
      <c r="CU37" s="181">
        <v>-2.2599999999999998</v>
      </c>
      <c r="CV37" s="181">
        <v>-2.48</v>
      </c>
      <c r="CW37" s="181">
        <v>-2.69</v>
      </c>
      <c r="CX37" s="181">
        <v>-2.9</v>
      </c>
      <c r="CY37" s="181">
        <v>-3.11</v>
      </c>
      <c r="CZ37" s="181">
        <v>-3.32</v>
      </c>
      <c r="DA37" s="181">
        <v>-3.54</v>
      </c>
      <c r="DB37" s="181">
        <v>-3.73</v>
      </c>
      <c r="DC37" s="181">
        <v>-3.93</v>
      </c>
      <c r="DD37" s="181">
        <v>-4.12</v>
      </c>
      <c r="DE37" s="181">
        <v>-4.32</v>
      </c>
      <c r="DF37" s="181">
        <v>-4.51</v>
      </c>
      <c r="DG37" s="181">
        <v>-4.71</v>
      </c>
      <c r="DH37" s="181">
        <v>-4.9000000000000004</v>
      </c>
      <c r="DI37" s="181">
        <v>-5.0999999999999996</v>
      </c>
      <c r="DJ37" s="181">
        <v>-5.29</v>
      </c>
      <c r="DK37" s="181">
        <v>-5.49</v>
      </c>
      <c r="DL37" s="152"/>
      <c r="DM37" s="100"/>
    </row>
    <row r="38" spans="2:121" s="157" customFormat="1" ht="22" customHeight="1" x14ac:dyDescent="0.2">
      <c r="B38" s="214"/>
      <c r="C38" s="159"/>
      <c r="D38" s="140" t="s">
        <v>86</v>
      </c>
      <c r="E38" s="182" t="s">
        <v>92</v>
      </c>
      <c r="F38" s="182" t="s">
        <v>92</v>
      </c>
      <c r="G38" s="182" t="s">
        <v>92</v>
      </c>
      <c r="H38" s="182" t="s">
        <v>92</v>
      </c>
      <c r="I38" s="182" t="s">
        <v>92</v>
      </c>
      <c r="J38" s="182" t="s">
        <v>92</v>
      </c>
      <c r="K38" s="182" t="s">
        <v>92</v>
      </c>
      <c r="L38" s="182" t="s">
        <v>92</v>
      </c>
      <c r="M38" s="182" t="s">
        <v>92</v>
      </c>
      <c r="N38" s="182" t="s">
        <v>92</v>
      </c>
      <c r="O38" s="182" t="s">
        <v>92</v>
      </c>
      <c r="P38" s="182" t="s">
        <v>92</v>
      </c>
      <c r="Q38" s="182" t="s">
        <v>92</v>
      </c>
      <c r="R38" s="182" t="s">
        <v>92</v>
      </c>
      <c r="S38" s="182" t="s">
        <v>92</v>
      </c>
      <c r="T38" s="182" t="s">
        <v>92</v>
      </c>
      <c r="U38" s="182" t="s">
        <v>92</v>
      </c>
      <c r="V38" s="182" t="s">
        <v>92</v>
      </c>
      <c r="W38" s="182" t="s">
        <v>92</v>
      </c>
      <c r="X38" s="182" t="s">
        <v>92</v>
      </c>
      <c r="Y38" s="182" t="s">
        <v>92</v>
      </c>
      <c r="Z38" s="182" t="s">
        <v>92</v>
      </c>
      <c r="AA38" s="182" t="s">
        <v>92</v>
      </c>
      <c r="AB38" s="182" t="s">
        <v>92</v>
      </c>
      <c r="AC38" s="182" t="s">
        <v>92</v>
      </c>
      <c r="AD38" s="182" t="s">
        <v>92</v>
      </c>
      <c r="AE38" s="182" t="s">
        <v>92</v>
      </c>
      <c r="AF38" s="182" t="s">
        <v>92</v>
      </c>
      <c r="AG38" s="182" t="s">
        <v>92</v>
      </c>
      <c r="AH38" s="182" t="s">
        <v>92</v>
      </c>
      <c r="AI38" s="183">
        <v>52</v>
      </c>
      <c r="AJ38" s="183">
        <v>48.99</v>
      </c>
      <c r="AK38" s="183">
        <v>45.98</v>
      </c>
      <c r="AL38" s="183">
        <v>42.97</v>
      </c>
      <c r="AM38" s="183">
        <v>39.96</v>
      </c>
      <c r="AN38" s="183">
        <v>36.950000000000003</v>
      </c>
      <c r="AO38" s="183">
        <v>34.590000000000003</v>
      </c>
      <c r="AP38" s="183">
        <v>32.24</v>
      </c>
      <c r="AQ38" s="183">
        <v>29.88</v>
      </c>
      <c r="AR38" s="183">
        <v>27.53</v>
      </c>
      <c r="AS38" s="183">
        <v>25.18</v>
      </c>
      <c r="AT38" s="183">
        <v>23.95</v>
      </c>
      <c r="AU38" s="183">
        <v>22.72</v>
      </c>
      <c r="AV38" s="183">
        <v>21.49</v>
      </c>
      <c r="AW38" s="183">
        <v>20.27</v>
      </c>
      <c r="AX38" s="183">
        <v>19.04</v>
      </c>
      <c r="AY38" s="183">
        <v>18.11</v>
      </c>
      <c r="AZ38" s="183">
        <v>17.170000000000002</v>
      </c>
      <c r="BA38" s="183">
        <v>16.239999999999998</v>
      </c>
      <c r="BB38" s="183">
        <v>15.3</v>
      </c>
      <c r="BC38" s="183">
        <v>14.37</v>
      </c>
      <c r="BD38" s="183">
        <v>13.6</v>
      </c>
      <c r="BE38" s="183">
        <v>12.83</v>
      </c>
      <c r="BF38" s="183">
        <v>12.07</v>
      </c>
      <c r="BG38" s="183">
        <v>11.3</v>
      </c>
      <c r="BH38" s="183">
        <v>10.53</v>
      </c>
      <c r="BI38" s="183">
        <v>9.9700000000000006</v>
      </c>
      <c r="BJ38" s="183">
        <v>9.4</v>
      </c>
      <c r="BK38" s="183">
        <v>8.83</v>
      </c>
      <c r="BL38" s="183">
        <v>8.27</v>
      </c>
      <c r="BM38" s="183">
        <v>7.7</v>
      </c>
      <c r="BN38" s="183">
        <v>7.42</v>
      </c>
      <c r="BO38" s="183">
        <v>7.15</v>
      </c>
      <c r="BP38" s="183">
        <v>6.87</v>
      </c>
      <c r="BQ38" s="183">
        <v>6.59</v>
      </c>
      <c r="BR38" s="183">
        <v>6.32</v>
      </c>
      <c r="BS38" s="183">
        <v>6.04</v>
      </c>
      <c r="BT38" s="183">
        <v>5.76</v>
      </c>
      <c r="BU38" s="183">
        <v>5.48</v>
      </c>
      <c r="BV38" s="183">
        <v>5.21</v>
      </c>
      <c r="BW38" s="183">
        <v>4.93</v>
      </c>
      <c r="BX38" s="183">
        <v>4.54</v>
      </c>
      <c r="BY38" s="183">
        <v>4.16</v>
      </c>
      <c r="BZ38" s="183">
        <v>3.77</v>
      </c>
      <c r="CA38" s="183">
        <v>3.39</v>
      </c>
      <c r="CB38" s="183">
        <v>3</v>
      </c>
      <c r="CC38" s="183">
        <v>2.62</v>
      </c>
      <c r="CD38" s="183">
        <v>2.23</v>
      </c>
      <c r="CE38" s="183">
        <v>1.84</v>
      </c>
      <c r="CF38" s="183">
        <v>1.46</v>
      </c>
      <c r="CG38" s="183">
        <v>1.07</v>
      </c>
      <c r="CH38" s="183">
        <v>0.73</v>
      </c>
      <c r="CI38" s="183">
        <v>0.4</v>
      </c>
      <c r="CJ38" s="183">
        <v>0.06</v>
      </c>
      <c r="CK38" s="183">
        <v>-0.28000000000000003</v>
      </c>
      <c r="CL38" s="183">
        <v>-0.62</v>
      </c>
      <c r="CM38" s="183">
        <v>-0.96</v>
      </c>
      <c r="CN38" s="183">
        <v>-1.3</v>
      </c>
      <c r="CO38" s="183">
        <v>-1.63</v>
      </c>
      <c r="CP38" s="183">
        <v>-1.97</v>
      </c>
      <c r="CQ38" s="183">
        <v>-2.31</v>
      </c>
      <c r="CR38" s="183">
        <v>-2.61</v>
      </c>
      <c r="CS38" s="183">
        <v>-2.91</v>
      </c>
      <c r="CT38" s="183">
        <v>-3.21</v>
      </c>
      <c r="CU38" s="183">
        <v>-3.51</v>
      </c>
      <c r="CV38" s="183">
        <v>-3.81</v>
      </c>
      <c r="CW38" s="183">
        <v>-4.1100000000000003</v>
      </c>
      <c r="CX38" s="183">
        <v>-4.41</v>
      </c>
      <c r="CY38" s="183">
        <v>-4.71</v>
      </c>
      <c r="CZ38" s="183">
        <v>-5.01</v>
      </c>
      <c r="DA38" s="183">
        <v>-5.31</v>
      </c>
      <c r="DB38" s="183">
        <v>-5.62</v>
      </c>
      <c r="DC38" s="183">
        <v>-5.93</v>
      </c>
      <c r="DD38" s="183">
        <v>-6.25</v>
      </c>
      <c r="DE38" s="183">
        <v>-6.56</v>
      </c>
      <c r="DF38" s="183">
        <v>-6.87</v>
      </c>
      <c r="DG38" s="183">
        <v>-7.18</v>
      </c>
      <c r="DH38" s="183">
        <v>-7.49</v>
      </c>
      <c r="DI38" s="183">
        <v>-7.8</v>
      </c>
      <c r="DJ38" s="183">
        <v>-8.1199999999999992</v>
      </c>
      <c r="DK38" s="183">
        <v>-8.43</v>
      </c>
      <c r="DL38" s="152"/>
      <c r="DM38" s="100"/>
    </row>
    <row r="39" spans="2:121" ht="24" customHeight="1" x14ac:dyDescent="0.2">
      <c r="C39" s="142"/>
      <c r="D39" s="115"/>
      <c r="E39" s="143"/>
      <c r="F39" s="143"/>
      <c r="G39" s="143"/>
      <c r="H39" s="143"/>
      <c r="I39" s="143"/>
      <c r="J39" s="143"/>
      <c r="K39" s="143"/>
      <c r="L39" s="143"/>
      <c r="M39" s="143"/>
      <c r="N39" s="143"/>
      <c r="O39" s="143"/>
      <c r="P39" s="143"/>
      <c r="Q39" s="143"/>
      <c r="R39" s="143"/>
      <c r="S39" s="143"/>
      <c r="T39" s="143"/>
      <c r="U39" s="143"/>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M39" s="100"/>
    </row>
    <row r="40" spans="2:121" x14ac:dyDescent="0.2">
      <c r="DM40" s="100"/>
    </row>
    <row r="41" spans="2:121" x14ac:dyDescent="0.2">
      <c r="DM41" s="100"/>
    </row>
  </sheetData>
  <mergeCells count="4">
    <mergeCell ref="B18:B20"/>
    <mergeCell ref="B21:B23"/>
    <mergeCell ref="B24:B26"/>
    <mergeCell ref="B36:B38"/>
  </mergeCells>
  <pageMargins left="0.7" right="0.7" top="0.75" bottom="0.75" header="0.51180555555555496" footer="0.51180555555555496"/>
  <pageSetup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Info</vt:lpstr>
      <vt:lpstr>TempHistory-ProgressSinceParis</vt:lpstr>
      <vt:lpstr>History-ByScenario-Narrative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History of CAT Global Temperature Updates - PublicData - Nov 2025</dc:title>
  <dc:subject/>
  <dc:creator>Climate Action Tracker</dc:creator>
  <cp:keywords/>
  <dc:description/>
  <cp:lastModifiedBy>Matt Beer</cp:lastModifiedBy>
  <dcterms:created xsi:type="dcterms:W3CDTF">2025-11-05T10:02:20Z</dcterms:created>
  <dcterms:modified xsi:type="dcterms:W3CDTF">2025-11-13T01:00:10Z</dcterms:modified>
  <cp:category/>
</cp:coreProperties>
</file>